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srsvr003\共有2\総務財政部\総務財政課\2019(H31)年度\財政係\⑦財務報告・財政事情\H29財政状況資料集\提出（2回目）【10.25〆公会計追加】\"/>
    </mc:Choice>
  </mc:AlternateContent>
  <xr:revisionPtr revIDLastSave="0" documentId="8_{71DB2741-5734-4648-8D48-E745D8CE5259}" xr6:coauthVersionLast="36" xr6:coauthVersionMax="36" xr10:uidLastSave="{00000000-0000-0000-0000-000000000000}"/>
  <bookViews>
    <workbookView xWindow="0" yWindow="0" windowWidth="20490" windowHeight="72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<sst xmlns="http://schemas.openxmlformats.org/spreadsheetml/2006/main" count="1118" uniqueCount="611">
  <si>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</si>
  <si>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</si>
  <si>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</si>
  <si>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</si>
  <si>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</si>
  <si>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</si>
  <si>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</si>
  <si>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</si>
  <si>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</si>
  <si>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</si>
  <si>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</si>
  <si>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</si>
  <si>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</si>
  <si>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</si>
  <si>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</si>
  <si>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</si>
  <si>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</si>
  <si>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</si>
  <si>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</si>
  <si>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</si>
  <si>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</si>
  <si>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</si>
  <si>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</si>
  <si>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</si>
  <si>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</si>
  <si>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</si>
  <si>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</si>
  <si>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</si>
  <si>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</si>
  <si>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</si>
  <si>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</si>
  <si>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</si>
  <si>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</si>
  <si>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</si>
  <si>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</si>
  <si>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</si>
  <si>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</si>
  <si>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</si>
  <si>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</si>
  <si>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</si>
  <si>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</si>
  <si>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</si>
  <si>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</si>
  <si>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</si>
  <si>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</si>
  <si>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</si>
  <si>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</si>
  <si>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</si>
  <si>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</si>
  <si>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</si>
  <si>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</si>
  <si>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</si>
  <si>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</si>
  <si>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</si>
  <si>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</si>
  <si>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</si>
  <si>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</si>
  <si>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</si>
  <si>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</si>
  <si>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</si>
  <si>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</si>
  <si>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</si>
  <si>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</si>
  <si>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</si>
  <si>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</si>
  <si>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</si>
  <si>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</si>
  <si>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</si>
  <si>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</si>
  <si>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</si>
  <si>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</si>
  <si>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</si>
  <si>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</si>
  <si>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</si>
  <si>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</si>
  <si>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</si>
  <si>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</si>
  <si>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</si>
  <si>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</si>
  <si>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</si>
  <si>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</si>
  <si>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</si>
  <si>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</si>
  <si>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</si>
  <si>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</si>
  <si>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</si>
  <si>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</si>
  <si>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</si>
  <si>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</si>
  <si>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</si>
  <si>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</si>
  <si>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</si>
  <si>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</si>
  <si>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</si>
  <si>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</si>
  <si>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</si>
  <si>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</si>
  <si>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</si>
  <si>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</si>
  <si>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</si>
  <si>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</si>
  <si>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</si>
  <si>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</si>
  <si>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</si>
  <si>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</si>
  <si>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</si>
  <si>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</si>
  <si>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</si>
  <si>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</si>
  <si>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</si>
  <si>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</si>
  <si>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</si>
  <si>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</si>
  <si>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</si>
  <si>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</si>
  <si>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</si>
  <si>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</si>
  <si>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</si>
  <si>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</si>
  <si>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</si>
  <si>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</si>
  <si>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</si>
  <si>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</si>
  <si>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</si>
  <si>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</si>
  <si>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</si>
  <si>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</si>
  <si>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</si>
  <si>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</si>
  <si>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</si>
  <si>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</si>
  <si>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</si>
  <si>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</si>
  <si>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</si>
  <si>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</si>
  <si>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</si>
  <si>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</si>
  <si>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</si>
  <si>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</si>
  <si>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</si>
  <si>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</si>
  <si>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</si>
  <si>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</si>
  <si>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</si>
  <si>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</si>
  <si>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</si>
  <si>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</si>
  <si>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</si>
  <si>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</si>
  <si>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</si>
  <si>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</si>
  <si>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</si>
  <si>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</si>
  <si>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</si>
  <si>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</si>
  <si>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</si>
  <si>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</si>
  <si>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</si>
  <si>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</si>
  <si>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</si>
  <si>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</si>
  <si>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</si>
  <si>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</si>
  <si>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</si>
  <si>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</si>
  <si>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</si>
  <si>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</si>
  <si>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</si>
  <si>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</si>
  <si>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</si>
  <si>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</si>
  <si>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</si>
  <si>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</si>
  <si>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</si>
  <si>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</si>
  <si>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</si>
  <si>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</si>
  <si>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</si>
  <si>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</si>
  <si>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</si>
  <si>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</si>
  <si>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</si>
  <si>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</si>
  <si>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</si>
  <si>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</si>
  <si>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</si>
  <si>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</si>
  <si>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</si>
  <si>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</si>
  <si>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</si>
  <si>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</si>
  <si>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</si>
  <si>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</si>
  <si>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</si>
  <si>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</si>
  <si>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</si>
  <si>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</si>
  <si>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</si>
  <si>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</si>
  <si>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</si>
  <si>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</si>
  <si>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</si>
  <si>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</si>
  <si>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</si>
  <si>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</si>
  <si>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</si>
  <si>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</si>
  <si>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</si>
  <si>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</si>
  <si>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</si>
  <si>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兵庫県加東市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</si>
  <si>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</si>
  <si>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</si>
  <si>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</si>
  <si>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</si>
  <si>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</si>
  <si>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</si>
  <si>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</si>
  <si>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</si>
  <si>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</si>
  <si>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</si>
  <si>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</si>
  <si>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</si>
  <si>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</si>
  <si>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</si>
  <si>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</si>
  <si>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</si>
  <si>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</si>
  <si>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</si>
  <si>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</si>
  <si>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</si>
  <si>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</si>
  <si>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</si>
  <si>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</si>
  <si>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</si>
  <si>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</si>
  <si>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</si>
  <si>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</si>
  <si>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</si>
  <si>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</si>
  <si>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</si>
  <si>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</si>
  <si>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</si>
  <si>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</si>
  <si>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</si>
  <si>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</si>
  <si>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</si>
  <si>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</si>
  <si>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</si>
  <si>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</si>
  <si>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</si>
  <si>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</si>
  <si>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</si>
  <si>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</si>
  <si>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</si>
  <si>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</si>
  <si>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</si>
  <si>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</si>
  <si>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</si>
  <si>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</si>
  <si>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</si>
  <si>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</si>
  <si>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</si>
  <si>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</si>
  <si>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</si>
  <si>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</si>
  <si>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</si>
  <si>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</si>
  <si>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</si>
  <si>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</si>
  <si>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</si>
  <si>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</si>
  <si>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</si>
  <si>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</si>
  <si>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</si>
  <si>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</si>
  <si>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</si>
  <si>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</si>
  <si>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</si>
  <si>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</si>
  <si>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</si>
  <si>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</si>
  <si>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</si>
  <si>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</si>
  <si>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</si>
  <si>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</si>
  <si>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</si>
  <si>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</si>
  <si>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</si>
  <si>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</si>
  <si>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</si>
  <si>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</si>
  <si>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</si>
  <si>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</si>
  <si>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</si>
  <si>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</si>
  <si>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</si>
  <si>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</si>
  <si>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</si>
  <si>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</si>
  <si>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</si>
  <si>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</si>
  <si>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</si>
  <si>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</si>
  <si>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</si>
  <si>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</si>
  <si>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</si>
  <si>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</si>
  <si>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</si>
  <si>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</si>
  <si>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</si>
  <si>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</si>
  <si>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</si>
  <si>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</si>
  <si>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</si>
  <si>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</si>
  <si>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</si>
  <si>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</si>
  <si>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</si>
  <si>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</si>
  <si>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</si>
  <si>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</si>
  <si>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</si>
  <si>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</si>
  <si>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</si>
  <si>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</si>
  <si>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</si>
  <si>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</si>
  <si>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</si>
  <si>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</si>
  <si>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</si>
  <si>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</si>
  <si>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</si>
  <si>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</si>
  <si>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</si>
  <si>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</si>
  <si>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</si>
  <si>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</si>
  <si>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</si>
  <si>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</si>
  <si>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</si>
  <si>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</si>
  <si>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</si>
  <si>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</si>
  <si>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</si>
  <si>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</si>
  <si>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</si>
  <si>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</si>
  <si>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</si>
  <si>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</si>
  <si>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</si>
  <si>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</si>
  <si>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</si>
  <si>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</si>
  <si>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</si>
  <si>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</si>
  <si>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</si>
  <si>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</si>
  <si>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</si>
  <si>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</si>
  <si>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兵庫県加東市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</si>
  <si>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</si>
  <si>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</si>
  <si>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</si>
  <si>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</si>
  <si>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</si>
  <si>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</si>
  <si>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</si>
  <si>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</si>
  <si>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</si>
  <si>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</si>
  <si>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</si>
  <si>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</si>
  <si>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</si>
  <si>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</si>
  <si>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</si>
  <si>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</si>
  <si>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</si>
  <si>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</si>
  <si>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</si>
  <si>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</si>
  <si>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</si>
  <si>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</si>
  <si>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</si>
  <si>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</si>
  <si>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</si>
  <si>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</si>
  <si>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</si>
  <si>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</si>
  <si>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</si>
  <si>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</si>
  <si>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</si>
  <si>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</si>
  <si>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</si>
  <si>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</si>
  <si>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</si>
  <si>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</si>
  <si>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</si>
  <si>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</si>
  <si>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</si>
  <si>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</si>
  <si>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</si>
  <si>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</si>
  <si>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</si>
  <si>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</si>
  <si>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</si>
  <si>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</si>
  <si>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</si>
  <si>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</si>
  <si>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</si>
  <si>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</si>
  <si>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</si>
  <si>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</si>
  <si>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</si>
  <si>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</si>
  <si>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</si>
  <si>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</si>
  <si>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</si>
  <si>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</si>
  <si>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</si>
  <si>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</si>
  <si>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</si>
  <si>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</si>
  <si>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</si>
  <si>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</si>
  <si>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</si>
  <si>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</si>
  <si>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</si>
  <si>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</si>
  <si>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</si>
  <si>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</si>
  <si>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</si>
  <si>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</si>
  <si>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</si>
  <si>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</si>
  <si>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</si>
  <si>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</si>
  <si>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</si>
  <si>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</si>
  <si>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</si>
  <si>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</si>
  <si>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</si>
  <si>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</si>
  <si>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</si>
  <si>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</si>
  <si>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</si>
  <si>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</si>
  <si>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</si>
  <si>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</si>
  <si>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</si>
  <si>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</si>
  <si>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</si>
  <si>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</si>
  <si>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</si>
  <si>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</si>
  <si>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</si>
  <si>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</si>
  <si>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</si>
  <si>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</si>
  <si>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</si>
  <si>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</si>
  <si>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</si>
  <si>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</si>
  <si>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</si>
  <si>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</si>
  <si>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</si>
  <si>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</si>
  <si>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</si>
  <si>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</si>
  <si>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</si>
  <si>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</si>
  <si>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</si>
  <si>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</si>
  <si>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</si>
  <si>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</si>
  <si>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</si>
  <si>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</si>
  <si>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</si>
  <si>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</si>
  <si>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</si>
  <si>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</si>
  <si>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</si>
  <si>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</si>
  <si>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</si>
  <si>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</si>
  <si>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</si>
  <si>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</si>
  <si>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</si>
  <si>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</si>
  <si>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</si>
  <si>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</si>
  <si>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</si>
  <si>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</si>
  <si>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</si>
  <si>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</si>
  <si>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</si>
  <si>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</si>
  <si>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</si>
  <si>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</si>
  <si>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</si>
  <si>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</si>
  <si>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</si>
  <si>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</si>
  <si>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</si>
  <si>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</si>
  <si>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</si>
  <si>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</si>
  <si>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</si>
  <si>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</si>
  <si>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</si>
  <si>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</si>
  <si>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</si>
  <si>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</si>
  <si>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</si>
  <si>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</si>
  <si>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</si>
  <si>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</si>
  <si>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</si>
  <si>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</si>
  <si>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</si>
  <si>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</si>
  <si>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</si>
  <si>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</si>
  <si>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</si>
  <si>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</si>
  <si>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</si>
  <si>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</si>
  <si>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</si>
  <si>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</si>
  <si>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</si>
  <si>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</si>
  <si>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</si>
  <si>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</si>
  <si>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</si>
  <si>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</si>
  <si>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</si>
  <si>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</si>
  <si>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</si>
  <si>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</si>
  <si>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</si>
  <si>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</si>
  <si>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</si>
  <si>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</si>
  <si>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</si>
  <si>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</si>
  <si>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</si>
  <si>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</si>
  <si>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</si>
  <si>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</si>
  <si>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</si>
  <si>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</si>
  <si>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</si>
  <si>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</si>
  <si>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</si>
  <si>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</si>
  <si>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</si>
  <si>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</si>
  <si>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</si>
  <si>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</si>
  <si>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</si>
  <si>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</si>
  <si>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</si>
  <si>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</si>
  <si>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</si>
  <si>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5.53</t>
  </si>
  <si>
    <t>▲ 2.55</t>
  </si>
  <si>
    <t>水道事業会計</t>
  </si>
  <si>
    <t>病院事業会計</t>
  </si>
  <si>
    <t>一般会計</t>
  </si>
  <si>
    <t>下水道事業会計</t>
  </si>
  <si>
    <t>国民健康保険特別会計</t>
  </si>
  <si>
    <t>介護保険保険事業特別会計</t>
  </si>
  <si>
    <t>後期高齢者医療特別会計</t>
  </si>
  <si>
    <t>その他会計（赤字）</t>
  </si>
  <si>
    <t>▲ 0.15</t>
  </si>
  <si>
    <t>その他会計（黒字）</t>
  </si>
  <si>
    <t>株式会社夢街人とうじょう</t>
    <rPh sb="0" eb="2">
      <t>カブシキ</t>
    </rPh>
    <rPh sb="2" eb="4">
      <t>カイシャ</t>
    </rPh>
    <rPh sb="4" eb="5">
      <t>ユメ</t>
    </rPh>
    <rPh sb="5" eb="6">
      <t>マチ</t>
    </rPh>
    <rPh sb="6" eb="7">
      <t>ヒト</t>
    </rPh>
    <phoneticPr fontId="2"/>
  </si>
  <si>
    <t>-</t>
    <phoneticPr fontId="2"/>
  </si>
  <si>
    <t>北播衛生事務組合</t>
    <rPh sb="0" eb="1">
      <t>キタ</t>
    </rPh>
    <rPh sb="2" eb="4">
      <t>エイセイ</t>
    </rPh>
    <rPh sb="4" eb="6">
      <t>ジム</t>
    </rPh>
    <rPh sb="6" eb="8">
      <t>クミアイ</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</si>
  <si>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</si>
  <si>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</si>
  <si>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北播磨清掃事務組合</t>
    <rPh sb="0" eb="1">
      <t>キタ</t>
    </rPh>
    <rPh sb="1" eb="3">
      <t>ハリマ</t>
    </rPh>
    <rPh sb="3" eb="5">
      <t>セイソウ</t>
    </rPh>
    <rPh sb="5" eb="7">
      <t>ジム</t>
    </rPh>
    <rPh sb="7" eb="9">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</si>
  <si>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</si>
  <si>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</si>
  <si>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</si>
  <si>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北はりま消防組合</t>
    <rPh sb="0" eb="1">
      <t>キタ</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</si>
  <si>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</si>
  <si>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</si>
  <si>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</si>
  <si>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</si>
  <si>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</si>
  <si>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法適用事業</t>
    <rPh sb="0" eb="1">
      <t>ホウ</t>
    </rPh>
    <rPh sb="1" eb="3">
      <t>テキヨウ</t>
    </rPh>
    <rPh sb="3" eb="5">
      <t>ジギョウ</t>
    </rPh>
    <phoneticPr fontId="2"/>
  </si>
  <si>
    <t>公共施設整備基金</t>
    <phoneticPr fontId="11"/>
  </si>
  <si>
    <t>地域振興基金</t>
    <phoneticPr fontId="11"/>
  </si>
  <si>
    <t>福祉基金</t>
    <phoneticPr fontId="11"/>
  </si>
  <si>
    <t>災害対策基金</t>
    <phoneticPr fontId="11"/>
  </si>
  <si>
    <t>地域情報化基金</t>
    <phoneticPr fontId="11"/>
  </si>
  <si>
    <t>-</t>
    <phoneticPr fontId="2"/>
  </si>
  <si>
    <t>公益財団法人加東文化振興財団</t>
    <rPh sb="0" eb="2">
      <t>コウエキ</t>
    </rPh>
    <rPh sb="2" eb="4">
      <t>ザイダン</t>
    </rPh>
    <rPh sb="4" eb="6">
      <t>ホウジン</t>
    </rPh>
    <rPh sb="6" eb="8">
      <t>カトウ</t>
    </rPh>
    <rPh sb="8" eb="10">
      <t>ブンカ</t>
    </rPh>
    <rPh sb="10" eb="12">
      <t>シンコウ</t>
    </rPh>
    <rPh sb="12" eb="14">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</si>
  <si>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</si>
  <si>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</si>
  <si>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</si>
  <si>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公営企業債等繰入見込額の減少や、充当可能基金の増加により、年々改善しており、算出されない状態が続いている。有形固定資産減価償却率が示すように、老朽化した施設の更新により、今後10年間では若干の数値の上昇が見込まれる時期があるものの、健全な比率を維持できると試算している。</t>
    <rPh sb="1" eb="3">
      <t>ショウライ</t>
    </rPh>
    <rPh sb="3" eb="5">
      <t>フタン</t>
    </rPh>
    <rPh sb="5" eb="7">
      <t>ヒリツ</t>
    </rPh>
    <rPh sb="13" eb="15">
      <t>コウエイ</t>
    </rPh>
    <rPh sb="15" eb="17">
      <t>キギョウ</t>
    </rPh>
    <rPh sb="17" eb="18">
      <t>サイ</t>
    </rPh>
    <rPh sb="18" eb="19">
      <t>トウ</t>
    </rPh>
    <rPh sb="19" eb="21">
      <t>クリイレ</t>
    </rPh>
    <rPh sb="21" eb="23">
      <t>ミコミ</t>
    </rPh>
    <rPh sb="23" eb="24">
      <t>ガク</t>
    </rPh>
    <rPh sb="25" eb="27">
      <t>ゲンショウ</t>
    </rPh>
    <rPh sb="29" eb="31">
      <t>ジュウトウ</t>
    </rPh>
    <rPh sb="31" eb="33">
      <t>カノウ</t>
    </rPh>
    <rPh sb="33" eb="35">
      <t>キキン</t>
    </rPh>
    <rPh sb="36" eb="38">
      <t>ゾウカ</t>
    </rPh>
    <rPh sb="42" eb="44">
      <t>ネンネン</t>
    </rPh>
    <rPh sb="44" eb="46">
      <t>カイゼン</t>
    </rPh>
    <rPh sb="51" eb="53">
      <t>サンシュツ</t>
    </rPh>
    <rPh sb="57" eb="59">
      <t>ジョウタイ</t>
    </rPh>
    <rPh sb="60" eb="61">
      <t>ツヅ</t>
    </rPh>
    <rPh sb="66" eb="68">
      <t>ユウケイ</t>
    </rPh>
    <rPh sb="68" eb="70">
      <t>コテイ</t>
    </rPh>
    <rPh sb="70" eb="72">
      <t>シサン</t>
    </rPh>
    <rPh sb="72" eb="74">
      <t>ゲンカ</t>
    </rPh>
    <rPh sb="74" eb="76">
      <t>ショウキャク</t>
    </rPh>
    <rPh sb="76" eb="77">
      <t>リツ</t>
    </rPh>
    <rPh sb="78" eb="79">
      <t>シメ</t>
    </rPh>
    <rPh sb="84" eb="87">
      <t>ロウキュウカ</t>
    </rPh>
    <rPh sb="89" eb="91">
      <t>シセツ</t>
    </rPh>
    <rPh sb="92" eb="94">
      <t>コウシン</t>
    </rPh>
    <rPh sb="98" eb="100">
      <t>コンゴ</t>
    </rPh>
    <rPh sb="102" eb="103">
      <t>ネン</t>
    </rPh>
    <rPh sb="103" eb="104">
      <t>カン</t>
    </rPh>
    <rPh sb="106" eb="108">
      <t>ジャッカン</t>
    </rPh>
    <rPh sb="109" eb="111">
      <t>スウチ</t>
    </rPh>
    <rPh sb="112" eb="114">
      <t>ジョウショウ</t>
    </rPh>
    <rPh sb="115" eb="117">
      <t>ミコ</t>
    </rPh>
    <rPh sb="120" eb="122">
      <t>ジキ</t>
    </rPh>
    <rPh sb="129" eb="131">
      <t>ケンゼン</t>
    </rPh>
    <rPh sb="132" eb="134">
      <t>ヒリツ</t>
    </rPh>
    <rPh sb="135" eb="137">
      <t>イジ</t>
    </rPh>
    <rPh sb="141" eb="143">
      <t>シサン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</si>
  <si>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</si>
  <si>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</si>
  <si>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</si>
  <si>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</si>
  <si>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</si>
  <si>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</si>
  <si>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財政の健全化を進めてきた結果、実質公債費比率及び将来負担比率については、年々減少傾向にあり、健全な状態を維持している。今後、施設の更新に伴う市債発行により公債費が増加することから、実質公債費比率については徐々に上昇するものと推計しているが、引き続き健全な比率を維持できると見込んでいる。</t>
    <rPh sb="1" eb="3">
      <t>ザイセイ</t>
    </rPh>
    <rPh sb="4" eb="7">
      <t>ケンゼンカ</t>
    </rPh>
    <rPh sb="8" eb="9">
      <t>スス</t>
    </rPh>
    <rPh sb="13" eb="15">
      <t>ケッカ</t>
    </rPh>
    <rPh sb="16" eb="18">
      <t>ジッシツ</t>
    </rPh>
    <rPh sb="18" eb="21">
      <t>コウサイヒ</t>
    </rPh>
    <rPh sb="21" eb="23">
      <t>ヒリツ</t>
    </rPh>
    <rPh sb="23" eb="24">
      <t>オヨ</t>
    </rPh>
    <rPh sb="25" eb="27">
      <t>ショウライ</t>
    </rPh>
    <rPh sb="27" eb="29">
      <t>フタン</t>
    </rPh>
    <rPh sb="29" eb="31">
      <t>ヒリツ</t>
    </rPh>
    <rPh sb="37" eb="39">
      <t>ネンネン</t>
    </rPh>
    <rPh sb="39" eb="41">
      <t>ゲンショウ</t>
    </rPh>
    <rPh sb="41" eb="43">
      <t>ケイコウ</t>
    </rPh>
    <rPh sb="47" eb="49">
      <t>ケンゼン</t>
    </rPh>
    <rPh sb="50" eb="52">
      <t>ジョウタイ</t>
    </rPh>
    <rPh sb="53" eb="55">
      <t>イジ</t>
    </rPh>
    <rPh sb="60" eb="62">
      <t>コンゴ</t>
    </rPh>
    <rPh sb="63" eb="65">
      <t>シセツ</t>
    </rPh>
    <rPh sb="66" eb="68">
      <t>コウシン</t>
    </rPh>
    <rPh sb="69" eb="70">
      <t>トモナ</t>
    </rPh>
    <rPh sb="71" eb="73">
      <t>シサイ</t>
    </rPh>
    <rPh sb="73" eb="75">
      <t>ハッコウ</t>
    </rPh>
    <rPh sb="78" eb="81">
      <t>コウサイヒ</t>
    </rPh>
    <rPh sb="82" eb="84">
      <t>ゾウカ</t>
    </rPh>
    <rPh sb="91" eb="93">
      <t>ジッシツ</t>
    </rPh>
    <rPh sb="93" eb="96">
      <t>コウサイヒ</t>
    </rPh>
    <rPh sb="96" eb="98">
      <t>ヒリツ</t>
    </rPh>
    <rPh sb="103" eb="105">
      <t>ジョジョ</t>
    </rPh>
    <rPh sb="106" eb="108">
      <t>ジョウショウ</t>
    </rPh>
    <rPh sb="113" eb="115">
      <t>スイケイ</t>
    </rPh>
    <rPh sb="121" eb="122">
      <t>ヒ</t>
    </rPh>
    <rPh sb="123" eb="124">
      <t>ツヅ</t>
    </rPh>
    <rPh sb="125" eb="127">
      <t>ケンゼン</t>
    </rPh>
    <rPh sb="128" eb="130">
      <t>ヒリツ</t>
    </rPh>
    <rPh sb="131" eb="133">
      <t>イジ</t>
    </rPh>
    <rPh sb="137" eb="139">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</si>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</sst>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BB5D522-917D-4E0A-8EC6-E097143661C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F154-4B62-8308-11EDF3CE88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102529</c:v>
                </c:pt>
                <c:pt idx="1">
                  <c:v>52442</c:v>
                </c:pt>
                <c:pt idx="2">
                  <c:v>51673</c:v>
                </c:pt>
                <c:pt idx="3">
                  <c:v>79638</c:v>
                </c:pt>
                <c:pt idx="4">
                  <c:v>60846</c:v>
                </c:pt>
              </c:numCache>
            </c:numRef>
          </c:val>
          <c:smooth val="0"/>
          <c:extLst>
            <c:ext xmlns:c16="http://schemas.microsoft.com/office/drawing/2014/chart" uri="{C3380CC4-5D6E-409C-BE32-E72D297353CC}">
              <c16:uniqueId val="{00000001-F154-4B62-8308-11EDF3CE88E5}"/>
            </c:ext>
          </c:extLst>
        </c:ser>
        <c:dLbls>
          <c:showLegendKey val="0"/>
          <c:showVal val="0"/>
          <c:showCatName val="0"/>
          <c:showSerName val="0"/>
          <c:showPercent val="0"/>
          <c:showBubbleSize val="0"/>
        </c:dLbls>
        <c:marker val="1"/>
        <c:smooth val="0"/>
        <c:axId val="254864960"/>
        <c:axId val="382120664"/>
      </c:lineChart>
      <c:catAx>
        <c:axId val="254864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120664"/>
        <c:crosses val="autoZero"/>
        <c:auto val="1"/>
        <c:lblAlgn val="ctr"/>
        <c:lblOffset val="100"/>
        <c:tickLblSkip val="1"/>
        <c:tickMarkSkip val="1"/>
        <c:noMultiLvlLbl val="0"/>
      </c:catAx>
      <c:valAx>
        <c:axId val="382120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86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6.62</c:v>
                </c:pt>
                <c:pt idx="1">
                  <c:v>6.85</c:v>
                </c:pt>
                <c:pt idx="2">
                  <c:v>6.79</c:v>
                </c:pt>
                <c:pt idx="3">
                  <c:v>3.61</c:v>
                </c:pt>
                <c:pt idx="4">
                  <c:v>3.36</c:v>
                </c:pt>
              </c:numCache>
            </c:numRef>
          </c:val>
          <c:extLst>
            <c:ext xmlns:c16="http://schemas.microsoft.com/office/drawing/2014/chart" uri="{C3380CC4-5D6E-409C-BE32-E72D297353CC}">
              <c16:uniqueId val="{00000000-645A-4B99-9B02-42B422F33E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43.94</c:v>
                </c:pt>
                <c:pt idx="1">
                  <c:v>47.56</c:v>
                </c:pt>
                <c:pt idx="2">
                  <c:v>50.84</c:v>
                </c:pt>
                <c:pt idx="3">
                  <c:v>51.89</c:v>
                </c:pt>
                <c:pt idx="4">
                  <c:v>50.67</c:v>
                </c:pt>
              </c:numCache>
            </c:numRef>
          </c:val>
          <c:extLst>
            <c:ext xmlns:c16="http://schemas.microsoft.com/office/drawing/2014/chart" uri="{C3380CC4-5D6E-409C-BE32-E72D297353CC}">
              <c16:uniqueId val="{00000001-645A-4B99-9B02-42B422F33ECF}"/>
            </c:ext>
          </c:extLst>
        </c:ser>
        <c:dLbls>
          <c:showLegendKey val="0"/>
          <c:showVal val="0"/>
          <c:showCatName val="0"/>
          <c:showSerName val="0"/>
          <c:showPercent val="0"/>
          <c:showBubbleSize val="0"/>
        </c:dLbls>
        <c:gapWidth val="250"/>
        <c:overlap val="100"/>
        <c:axId val="255768760"/>
        <c:axId val="25576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1.82</c:v>
                </c:pt>
                <c:pt idx="1">
                  <c:v>0.46</c:v>
                </c:pt>
                <c:pt idx="2">
                  <c:v>0.19</c:v>
                </c:pt>
                <c:pt idx="3">
                  <c:v>-5.53</c:v>
                </c:pt>
                <c:pt idx="4">
                  <c:v>-2.5499999999999998</c:v>
                </c:pt>
              </c:numCache>
            </c:numRef>
          </c:val>
          <c:smooth val="0"/>
          <c:extLst>
            <c:ext xmlns:c16="http://schemas.microsoft.com/office/drawing/2014/chart" uri="{C3380CC4-5D6E-409C-BE32-E72D297353CC}">
              <c16:uniqueId val="{00000002-645A-4B99-9B02-42B422F33ECF}"/>
            </c:ext>
          </c:extLst>
        </c:ser>
        <c:dLbls>
          <c:showLegendKey val="0"/>
          <c:showVal val="0"/>
          <c:showCatName val="0"/>
          <c:showSerName val="0"/>
          <c:showPercent val="0"/>
          <c:showBubbleSize val="0"/>
        </c:dLbls>
        <c:marker val="1"/>
        <c:smooth val="0"/>
        <c:axId val="255768760"/>
        <c:axId val="255769152"/>
      </c:lineChart>
      <c:catAx>
        <c:axId val="25576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769152"/>
        <c:crosses val="autoZero"/>
        <c:auto val="1"/>
        <c:lblAlgn val="ctr"/>
        <c:lblOffset val="100"/>
        <c:tickLblSkip val="1"/>
        <c:tickMarkSkip val="1"/>
        <c:noMultiLvlLbl val="0"/>
      </c:catAx>
      <c:valAx>
        <c:axId val="25576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76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F329-47F3-9B39-113C022D0C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0.15</c:v>
                </c:pt>
                <c:pt idx="7">
                  <c:v>#N/A</c:v>
                </c:pt>
                <c:pt idx="8">
                  <c:v>0</c:v>
                </c:pt>
                <c:pt idx="9">
                  <c:v>0</c:v>
                </c:pt>
              </c:numCache>
            </c:numRef>
          </c:val>
          <c:extLst>
            <c:ext xmlns:c16="http://schemas.microsoft.com/office/drawing/2014/chart" uri="{C3380CC4-5D6E-409C-BE32-E72D297353CC}">
              <c16:uniqueId val="{00000001-F329-47F3-9B39-113C022D0C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29-47F3-9B39-113C022D0C5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0.08</c:v>
                </c:pt>
                <c:pt idx="4">
                  <c:v>#N/A</c:v>
                </c:pt>
                <c:pt idx="5">
                  <c:v>0.08</c:v>
                </c:pt>
                <c:pt idx="6">
                  <c:v>#N/A</c:v>
                </c:pt>
                <c:pt idx="7">
                  <c:v>0.1</c:v>
                </c:pt>
                <c:pt idx="8">
                  <c:v>#N/A</c:v>
                </c:pt>
                <c:pt idx="9">
                  <c:v>0.09</c:v>
                </c:pt>
              </c:numCache>
            </c:numRef>
          </c:val>
          <c:extLst>
            <c:ext xmlns:c16="http://schemas.microsoft.com/office/drawing/2014/chart" uri="{C3380CC4-5D6E-409C-BE32-E72D297353CC}">
              <c16:uniqueId val="{00000003-F329-47F3-9B39-113C022D0C5F}"/>
            </c:ext>
          </c:extLst>
        </c:ser>
        <c:ser>
          <c:idx val="4"/>
          <c:order val="4"/>
          <c:tx>
            <c:strRef>
              <c:f>データシート!$A$31</c:f>
              <c:strCache>
                <c:ptCount val="1"/>
                <c:pt idx="0">
                  <c:v>介護保険保険事業特別会計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0.72</c:v>
                </c:pt>
                <c:pt idx="2">
                  <c:v>#N/A</c:v>
                </c:pt>
                <c:pt idx="3">
                  <c:v>0.56000000000000005</c:v>
                </c:pt>
                <c:pt idx="4">
                  <c:v>#N/A</c:v>
                </c:pt>
                <c:pt idx="5">
                  <c:v>0.84</c:v>
                </c:pt>
                <c:pt idx="6">
                  <c:v>#N/A</c:v>
                </c:pt>
                <c:pt idx="7">
                  <c:v>0.73</c:v>
                </c:pt>
                <c:pt idx="8">
                  <c:v>#N/A</c:v>
                </c:pt>
                <c:pt idx="9">
                  <c:v>0.3</c:v>
                </c:pt>
              </c:numCache>
            </c:numRef>
          </c:val>
          <c:extLst>
            <c:ext xmlns:c16="http://schemas.microsoft.com/office/drawing/2014/chart" uri="{C3380CC4-5D6E-409C-BE32-E72D297353CC}">
              <c16:uniqueId val="{00000004-F329-47F3-9B39-113C022D0C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1.58</c:v>
                </c:pt>
                <c:pt idx="2">
                  <c:v>#N/A</c:v>
                </c:pt>
                <c:pt idx="3">
                  <c:v>1</c:v>
                </c:pt>
                <c:pt idx="4">
                  <c:v>#N/A</c:v>
                </c:pt>
                <c:pt idx="5">
                  <c:v>0.68</c:v>
                </c:pt>
                <c:pt idx="6">
                  <c:v>#N/A</c:v>
                </c:pt>
                <c:pt idx="7">
                  <c:v>0.84</c:v>
                </c:pt>
                <c:pt idx="8">
                  <c:v>#N/A</c:v>
                </c:pt>
                <c:pt idx="9">
                  <c:v>0.64</c:v>
                </c:pt>
              </c:numCache>
            </c:numRef>
          </c:val>
          <c:extLst>
            <c:ext xmlns:c16="http://schemas.microsoft.com/office/drawing/2014/chart" uri="{C3380CC4-5D6E-409C-BE32-E72D297353CC}">
              <c16:uniqueId val="{00000005-F329-47F3-9B39-113C022D0C5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1.01</c:v>
                </c:pt>
                <c:pt idx="2">
                  <c:v>#N/A</c:v>
                </c:pt>
                <c:pt idx="3">
                  <c:v>1.04</c:v>
                </c:pt>
                <c:pt idx="4">
                  <c:v>#N/A</c:v>
                </c:pt>
                <c:pt idx="5">
                  <c:v>1.1000000000000001</c:v>
                </c:pt>
                <c:pt idx="6">
                  <c:v>#N/A</c:v>
                </c:pt>
                <c:pt idx="7">
                  <c:v>1</c:v>
                </c:pt>
                <c:pt idx="8">
                  <c:v>#N/A</c:v>
                </c:pt>
                <c:pt idx="9">
                  <c:v>1.03</c:v>
                </c:pt>
              </c:numCache>
            </c:numRef>
          </c:val>
          <c:extLst>
            <c:ext xmlns:c16="http://schemas.microsoft.com/office/drawing/2014/chart" uri="{C3380CC4-5D6E-409C-BE32-E72D297353CC}">
              <c16:uniqueId val="{00000006-F329-47F3-9B39-113C022D0C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6.62</c:v>
                </c:pt>
                <c:pt idx="2">
                  <c:v>#N/A</c:v>
                </c:pt>
                <c:pt idx="3">
                  <c:v>6.85</c:v>
                </c:pt>
                <c:pt idx="4">
                  <c:v>#N/A</c:v>
                </c:pt>
                <c:pt idx="5">
                  <c:v>6.78</c:v>
                </c:pt>
                <c:pt idx="6">
                  <c:v>#N/A</c:v>
                </c:pt>
                <c:pt idx="7">
                  <c:v>3.61</c:v>
                </c:pt>
                <c:pt idx="8">
                  <c:v>#N/A</c:v>
                </c:pt>
                <c:pt idx="9">
                  <c:v>3.35</c:v>
                </c:pt>
              </c:numCache>
            </c:numRef>
          </c:val>
          <c:extLst>
            <c:ext xmlns:c16="http://schemas.microsoft.com/office/drawing/2014/chart" uri="{C3380CC4-5D6E-409C-BE32-E72D297353CC}">
              <c16:uniqueId val="{00000007-F329-47F3-9B39-113C022D0C5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1.99</c:v>
                </c:pt>
                <c:pt idx="2">
                  <c:v>#N/A</c:v>
                </c:pt>
                <c:pt idx="3">
                  <c:v>2.66</c:v>
                </c:pt>
                <c:pt idx="4">
                  <c:v>#N/A</c:v>
                </c:pt>
                <c:pt idx="5">
                  <c:v>0.98</c:v>
                </c:pt>
                <c:pt idx="6">
                  <c:v>#N/A</c:v>
                </c:pt>
                <c:pt idx="7">
                  <c:v>3.52</c:v>
                </c:pt>
                <c:pt idx="8">
                  <c:v>#N/A</c:v>
                </c:pt>
                <c:pt idx="9">
                  <c:v>3.95</c:v>
                </c:pt>
              </c:numCache>
            </c:numRef>
          </c:val>
          <c:extLst>
            <c:ext xmlns:c16="http://schemas.microsoft.com/office/drawing/2014/chart" uri="{C3380CC4-5D6E-409C-BE32-E72D297353CC}">
              <c16:uniqueId val="{00000008-F329-47F3-9B39-113C022D0C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20.34</c:v>
                </c:pt>
                <c:pt idx="2">
                  <c:v>#N/A</c:v>
                </c:pt>
                <c:pt idx="3">
                  <c:v>22.9</c:v>
                </c:pt>
                <c:pt idx="4">
                  <c:v>#N/A</c:v>
                </c:pt>
                <c:pt idx="5">
                  <c:v>22.24</c:v>
                </c:pt>
                <c:pt idx="6">
                  <c:v>#N/A</c:v>
                </c:pt>
                <c:pt idx="7">
                  <c:v>23.56</c:v>
                </c:pt>
                <c:pt idx="8">
                  <c:v>#N/A</c:v>
                </c:pt>
                <c:pt idx="9">
                  <c:v>24.22</c:v>
                </c:pt>
              </c:numCache>
            </c:numRef>
          </c:val>
          <c:extLst>
            <c:ext xmlns:c16="http://schemas.microsoft.com/office/drawing/2014/chart" uri="{C3380CC4-5D6E-409C-BE32-E72D297353CC}">
              <c16:uniqueId val="{00000009-F329-47F3-9B39-113C022D0C5F}"/>
            </c:ext>
          </c:extLst>
        </c:ser>
        <c:dLbls>
          <c:showLegendKey val="0"/>
          <c:showVal val="0"/>
          <c:showCatName val="0"/>
          <c:showSerName val="0"/>
          <c:showPercent val="0"/>
          <c:showBubbleSize val="0"/>
        </c:dLbls>
        <c:gapWidth val="150"/>
        <c:overlap val="100"/>
        <c:axId val="255769936"/>
        <c:axId val="255770328"/>
      </c:barChart>
      <c:catAx>
        <c:axId val="25576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770328"/>
        <c:crosses val="autoZero"/>
        <c:auto val="1"/>
        <c:lblAlgn val="ctr"/>
        <c:lblOffset val="100"/>
        <c:tickLblSkip val="1"/>
        <c:tickMarkSkip val="1"/>
        <c:noMultiLvlLbl val="0"/>
      </c:catAx>
      <c:valAx>
        <c:axId val="255770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76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2408</c:v>
                </c:pt>
                <c:pt idx="5">
                  <c:v>2537</c:v>
                </c:pt>
                <c:pt idx="8">
                  <c:v>2526</c:v>
                </c:pt>
                <c:pt idx="11">
                  <c:v>2541</c:v>
                </c:pt>
                <c:pt idx="14">
                  <c:v>2737</c:v>
                </c:pt>
              </c:numCache>
            </c:numRef>
          </c:val>
          <c:extLst>
            <c:ext xmlns:c16="http://schemas.microsoft.com/office/drawing/2014/chart" uri="{C3380CC4-5D6E-409C-BE32-E72D297353CC}">
              <c16:uniqueId val="{00000000-0CCA-46C1-88A7-3A728E2AFF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0CCA-46C1-88A7-3A728E2AFF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4</c:v>
                </c:pt>
                <c:pt idx="6">
                  <c:v>0</c:v>
                </c:pt>
                <c:pt idx="9">
                  <c:v>0</c:v>
                </c:pt>
                <c:pt idx="12">
                  <c:v>0</c:v>
                </c:pt>
              </c:numCache>
            </c:numRef>
          </c:val>
          <c:extLst>
            <c:ext xmlns:c16="http://schemas.microsoft.com/office/drawing/2014/chart" uri="{C3380CC4-5D6E-409C-BE32-E72D297353CC}">
              <c16:uniqueId val="{00000002-0CCA-46C1-88A7-3A728E2AFF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74</c:v>
                </c:pt>
                <c:pt idx="6">
                  <c:v>95</c:v>
                </c:pt>
                <c:pt idx="9">
                  <c:v>93</c:v>
                </c:pt>
                <c:pt idx="12">
                  <c:v>90</c:v>
                </c:pt>
              </c:numCache>
            </c:numRef>
          </c:val>
          <c:extLst>
            <c:ext xmlns:c16="http://schemas.microsoft.com/office/drawing/2014/chart" uri="{C3380CC4-5D6E-409C-BE32-E72D297353CC}">
              <c16:uniqueId val="{00000003-0CCA-46C1-88A7-3A728E2AFF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1223</c:v>
                </c:pt>
                <c:pt idx="3">
                  <c:v>1160</c:v>
                </c:pt>
                <c:pt idx="6">
                  <c:v>1203</c:v>
                </c:pt>
                <c:pt idx="9">
                  <c:v>1128</c:v>
                </c:pt>
                <c:pt idx="12">
                  <c:v>1109</c:v>
                </c:pt>
              </c:numCache>
            </c:numRef>
          </c:val>
          <c:extLst>
            <c:ext xmlns:c16="http://schemas.microsoft.com/office/drawing/2014/chart" uri="{C3380CC4-5D6E-409C-BE32-E72D297353CC}">
              <c16:uniqueId val="{00000004-0CCA-46C1-88A7-3A728E2AFF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CA-46C1-88A7-3A728E2AFF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CA-46C1-88A7-3A728E2AFF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1785</c:v>
                </c:pt>
                <c:pt idx="3">
                  <c:v>1811</c:v>
                </c:pt>
                <c:pt idx="6">
                  <c:v>1755</c:v>
                </c:pt>
                <c:pt idx="9">
                  <c:v>1765</c:v>
                </c:pt>
                <c:pt idx="12">
                  <c:v>1922</c:v>
                </c:pt>
              </c:numCache>
            </c:numRef>
          </c:val>
          <c:extLst>
            <c:ext xmlns:c16="http://schemas.microsoft.com/office/drawing/2014/chart" uri="{C3380CC4-5D6E-409C-BE32-E72D297353CC}">
              <c16:uniqueId val="{00000007-0CCA-46C1-88A7-3A728E2AFF41}"/>
            </c:ext>
          </c:extLst>
        </c:ser>
        <c:dLbls>
          <c:showLegendKey val="0"/>
          <c:showVal val="0"/>
          <c:showCatName val="0"/>
          <c:showSerName val="0"/>
          <c:showPercent val="0"/>
          <c:showBubbleSize val="0"/>
        </c:dLbls>
        <c:gapWidth val="100"/>
        <c:overlap val="100"/>
        <c:axId val="255771112"/>
        <c:axId val="25577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676</c:v>
                </c:pt>
                <c:pt idx="2">
                  <c:v>#N/A</c:v>
                </c:pt>
                <c:pt idx="3">
                  <c:v>#N/A</c:v>
                </c:pt>
                <c:pt idx="4">
                  <c:v>512</c:v>
                </c:pt>
                <c:pt idx="5">
                  <c:v>#N/A</c:v>
                </c:pt>
                <c:pt idx="6">
                  <c:v>#N/A</c:v>
                </c:pt>
                <c:pt idx="7">
                  <c:v>527</c:v>
                </c:pt>
                <c:pt idx="8">
                  <c:v>#N/A</c:v>
                </c:pt>
                <c:pt idx="9">
                  <c:v>#N/A</c:v>
                </c:pt>
                <c:pt idx="10">
                  <c:v>445</c:v>
                </c:pt>
                <c:pt idx="11">
                  <c:v>#N/A</c:v>
                </c:pt>
                <c:pt idx="12">
                  <c:v>#N/A</c:v>
                </c:pt>
                <c:pt idx="13">
                  <c:v>384</c:v>
                </c:pt>
                <c:pt idx="14">
                  <c:v>#N/A</c:v>
                </c:pt>
              </c:numCache>
            </c:numRef>
          </c:val>
          <c:smooth val="0"/>
          <c:extLst>
            <c:ext xmlns:c16="http://schemas.microsoft.com/office/drawing/2014/chart" uri="{C3380CC4-5D6E-409C-BE32-E72D297353CC}">
              <c16:uniqueId val="{00000008-0CCA-46C1-88A7-3A728E2AFF41}"/>
            </c:ext>
          </c:extLst>
        </c:ser>
        <c:dLbls>
          <c:showLegendKey val="0"/>
          <c:showVal val="0"/>
          <c:showCatName val="0"/>
          <c:showSerName val="0"/>
          <c:showPercent val="0"/>
          <c:showBubbleSize val="0"/>
        </c:dLbls>
        <c:marker val="1"/>
        <c:smooth val="0"/>
        <c:axId val="255771112"/>
        <c:axId val="255771504"/>
      </c:lineChart>
      <c:catAx>
        <c:axId val="25577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771504"/>
        <c:crosses val="autoZero"/>
        <c:auto val="1"/>
        <c:lblAlgn val="ctr"/>
        <c:lblOffset val="100"/>
        <c:tickLblSkip val="1"/>
        <c:tickMarkSkip val="1"/>
        <c:noMultiLvlLbl val="0"/>
      </c:catAx>
      <c:valAx>
        <c:axId val="25577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77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27164</c:v>
                </c:pt>
                <c:pt idx="5">
                  <c:v>27033</c:v>
                </c:pt>
                <c:pt idx="8">
                  <c:v>27212</c:v>
                </c:pt>
                <c:pt idx="11">
                  <c:v>28405</c:v>
                </c:pt>
                <c:pt idx="14">
                  <c:v>27360</c:v>
                </c:pt>
              </c:numCache>
            </c:numRef>
          </c:val>
          <c:extLst>
            <c:ext xmlns:c16="http://schemas.microsoft.com/office/drawing/2014/chart" uri="{C3380CC4-5D6E-409C-BE32-E72D297353CC}">
              <c16:uniqueId val="{00000000-20F9-4577-B14A-E1119B349B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2061</c:v>
                </c:pt>
                <c:pt idx="5">
                  <c:v>2070</c:v>
                </c:pt>
                <c:pt idx="8">
                  <c:v>1982</c:v>
                </c:pt>
                <c:pt idx="11">
                  <c:v>1911</c:v>
                </c:pt>
                <c:pt idx="14">
                  <c:v>1889</c:v>
                </c:pt>
              </c:numCache>
            </c:numRef>
          </c:val>
          <c:extLst>
            <c:ext xmlns:c16="http://schemas.microsoft.com/office/drawing/2014/chart" uri="{C3380CC4-5D6E-409C-BE32-E72D297353CC}">
              <c16:uniqueId val="{00000001-20F9-4577-B14A-E1119B349B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9545</c:v>
                </c:pt>
                <c:pt idx="5">
                  <c:v>10475</c:v>
                </c:pt>
                <c:pt idx="8">
                  <c:v>11197</c:v>
                </c:pt>
                <c:pt idx="11">
                  <c:v>11726</c:v>
                </c:pt>
                <c:pt idx="14">
                  <c:v>12326</c:v>
                </c:pt>
              </c:numCache>
            </c:numRef>
          </c:val>
          <c:extLst>
            <c:ext xmlns:c16="http://schemas.microsoft.com/office/drawing/2014/chart" uri="{C3380CC4-5D6E-409C-BE32-E72D297353CC}">
              <c16:uniqueId val="{00000002-20F9-4577-B14A-E1119B349B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F9-4577-B14A-E1119B349B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F9-4577-B14A-E1119B349B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F9-4577-B14A-E1119B349B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926</c:v>
                </c:pt>
                <c:pt idx="3">
                  <c:v>551</c:v>
                </c:pt>
                <c:pt idx="6">
                  <c:v>747</c:v>
                </c:pt>
                <c:pt idx="9">
                  <c:v>642</c:v>
                </c:pt>
                <c:pt idx="12">
                  <c:v>784</c:v>
                </c:pt>
              </c:numCache>
            </c:numRef>
          </c:val>
          <c:extLst>
            <c:ext xmlns:c16="http://schemas.microsoft.com/office/drawing/2014/chart" uri="{C3380CC4-5D6E-409C-BE32-E72D297353CC}">
              <c16:uniqueId val="{00000006-20F9-4577-B14A-E1119B349B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1287</c:v>
                </c:pt>
                <c:pt idx="3">
                  <c:v>1352</c:v>
                </c:pt>
                <c:pt idx="6">
                  <c:v>1343</c:v>
                </c:pt>
                <c:pt idx="9">
                  <c:v>1365</c:v>
                </c:pt>
                <c:pt idx="12">
                  <c:v>945</c:v>
                </c:pt>
              </c:numCache>
            </c:numRef>
          </c:val>
          <c:extLst>
            <c:ext xmlns:c16="http://schemas.microsoft.com/office/drawing/2014/chart" uri="{C3380CC4-5D6E-409C-BE32-E72D297353CC}">
              <c16:uniqueId val="{00000007-20F9-4577-B14A-E1119B349B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13203</c:v>
                </c:pt>
                <c:pt idx="3">
                  <c:v>12223</c:v>
                </c:pt>
                <c:pt idx="6">
                  <c:v>11333</c:v>
                </c:pt>
                <c:pt idx="9">
                  <c:v>10393</c:v>
                </c:pt>
                <c:pt idx="12">
                  <c:v>9721</c:v>
                </c:pt>
              </c:numCache>
            </c:numRef>
          </c:val>
          <c:extLst>
            <c:ext xmlns:c16="http://schemas.microsoft.com/office/drawing/2014/chart" uri="{C3380CC4-5D6E-409C-BE32-E72D297353CC}">
              <c16:uniqueId val="{00000008-20F9-4577-B14A-E1119B349B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20F9-4577-B14A-E1119B349B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18909</c:v>
                </c:pt>
                <c:pt idx="3">
                  <c:v>19006</c:v>
                </c:pt>
                <c:pt idx="6">
                  <c:v>19420</c:v>
                </c:pt>
                <c:pt idx="9">
                  <c:v>20453</c:v>
                </c:pt>
                <c:pt idx="12">
                  <c:v>21873</c:v>
                </c:pt>
              </c:numCache>
            </c:numRef>
          </c:val>
          <c:extLst>
            <c:ext xmlns:c16="http://schemas.microsoft.com/office/drawing/2014/chart" uri="{C3380CC4-5D6E-409C-BE32-E72D297353CC}">
              <c16:uniqueId val="{0000000A-20F9-4577-B14A-E1119B349BB5}"/>
            </c:ext>
          </c:extLst>
        </c:ser>
        <c:dLbls>
          <c:showLegendKey val="0"/>
          <c:showVal val="0"/>
          <c:showCatName val="0"/>
          <c:showSerName val="0"/>
          <c:showPercent val="0"/>
          <c:showBubbleSize val="0"/>
        </c:dLbls>
        <c:gapWidth val="100"/>
        <c:overlap val="100"/>
        <c:axId val="255772288"/>
        <c:axId val="39186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F9-4577-B14A-E1119B349BB5}"/>
            </c:ext>
          </c:extLst>
        </c:ser>
        <c:dLbls>
          <c:showLegendKey val="0"/>
          <c:showVal val="0"/>
          <c:showCatName val="0"/>
          <c:showSerName val="0"/>
          <c:showPercent val="0"/>
          <c:showBubbleSize val="0"/>
        </c:dLbls>
        <c:marker val="1"/>
        <c:smooth val="0"/>
        <c:axId val="255772288"/>
        <c:axId val="391867952"/>
      </c:lineChart>
      <c:catAx>
        <c:axId val="25577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867952"/>
        <c:crosses val="autoZero"/>
        <c:auto val="1"/>
        <c:lblAlgn val="ctr"/>
        <c:lblOffset val="100"/>
        <c:tickLblSkip val="1"/>
        <c:tickMarkSkip val="1"/>
        <c:noMultiLvlLbl val="0"/>
      </c:catAx>
      <c:valAx>
        <c:axId val="39186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77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6060</c:v>
                </c:pt>
                <c:pt idx="1">
                  <c:v>6188</c:v>
                </c:pt>
                <c:pt idx="2">
                  <c:v>6125</c:v>
                </c:pt>
              </c:numCache>
            </c:numRef>
          </c:val>
          <c:extLst>
            <c:ext xmlns:c16="http://schemas.microsoft.com/office/drawing/2014/chart" uri="{C3380CC4-5D6E-409C-BE32-E72D297353CC}">
              <c16:uniqueId val="{00000000-458B-43F5-AB44-05FB5914B7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759</c:v>
                </c:pt>
                <c:pt idx="1">
                  <c:v>761</c:v>
                </c:pt>
                <c:pt idx="2">
                  <c:v>762</c:v>
                </c:pt>
              </c:numCache>
            </c:numRef>
          </c:val>
          <c:extLst>
            <c:ext xmlns:c16="http://schemas.microsoft.com/office/drawing/2014/chart" uri="{C3380CC4-5D6E-409C-BE32-E72D297353CC}">
              <c16:uniqueId val="{00000001-458B-43F5-AB44-05FB5914B7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5784</c:v>
                </c:pt>
                <c:pt idx="1">
                  <c:v>6090</c:v>
                </c:pt>
                <c:pt idx="2">
                  <c:v>6657</c:v>
                </c:pt>
              </c:numCache>
            </c:numRef>
          </c:val>
          <c:extLst>
            <c:ext xmlns:c16="http://schemas.microsoft.com/office/drawing/2014/chart" uri="{C3380CC4-5D6E-409C-BE32-E72D297353CC}">
              <c16:uniqueId val="{00000002-458B-43F5-AB44-05FB5914B73C}"/>
            </c:ext>
          </c:extLst>
        </c:ser>
        <c:dLbls>
          <c:showLegendKey val="0"/>
          <c:showVal val="0"/>
          <c:showCatName val="0"/>
          <c:showSerName val="0"/>
          <c:showPercent val="0"/>
          <c:showBubbleSize val="0"/>
        </c:dLbls>
        <c:gapWidth val="120"/>
        <c:overlap val="100"/>
        <c:axId val="391871088"/>
        <c:axId val="391871480"/>
      </c:barChart>
      <c:catAx>
        <c:axId val="39187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871480"/>
        <c:crosses val="autoZero"/>
        <c:auto val="1"/>
        <c:lblAlgn val="ctr"/>
        <c:lblOffset val="100"/>
        <c:tickLblSkip val="1"/>
        <c:tickMarkSkip val="1"/>
        <c:noMultiLvlLbl val="0"/>
      </c:catAx>
      <c:valAx>
        <c:axId val="391871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87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{09BE9182-984E-45B4-9CE0-AF0C25BF2479}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0DC-486F-AF4C-A30B883FFD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{CE571551-19BA-47AC-9EEA-20E98D6C43D1}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DC-486F-AF4C-A30B883FFD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{51E0BBF0-C90D-4B40-A35D-F9B6BCF125A1}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DC-486F-AF4C-A30B883FFD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{80508981-3E5B-439C-8249-3889E3746FDB}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DC-486F-AF4C-A30B883FFD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{8673D192-A53B-4749-B008-B42A87198183}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DC-486F-AF4C-A30B883FFD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{960E8B1B-D397-41C1-A9E6-E7F4FEABD31D}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0DC-486F-AF4C-A30B883FFD4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{A9C5B965-D74C-43CD-ACFB-5D91B2B0C411}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0DC-486F-AF4C-A30B883FFD4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{D1A6954A-AC14-44B5-8BD1-25E054BE4B35}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0DC-486F-AF4C-A30B883FFD4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{D2D8A7EF-37D4-465A-BFD3-2C6E85776F4E}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0DC-486F-AF4C-A30B883FFD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55.5</c:v>
                </c:pt>
                <c:pt idx="24">
                  <c:v>57.3</c:v>
                </c:pt>
                <c:pt idx="32">
                  <c:v>59.8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DC-486F-AF4C-A30B883FFD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{A9E8888D-54A9-4F9C-BB0A-FA41291D97AA}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0DC-486F-AF4C-A30B883FFD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{C7EB5AE0-F1E1-4861-8D30-64F6ECA961DC}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DC-486F-AF4C-A30B883FFD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{43C28720-A4BA-4AAB-9458-CB49536145A8}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DC-486F-AF4C-A30B883FFD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{FC64809E-BCB4-4C68-9AD5-2FA417E67203}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DC-486F-AF4C-A30B883FFD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{F432D6C8-E95A-4012-98B5-7281A537E37C}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DC-486F-AF4C-A30B883FFD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{AC3BA950-B1FD-4CA5-A684-18BC7DC9C84F}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0DC-486F-AF4C-A30B883FFD4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{C214F872-1DCA-45A3-BACB-9FA06435A6BB}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0DC-486F-AF4C-A30B883FFD4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{7A7F4396-41E0-41FC-949D-80F209EAC13B}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0DC-486F-AF4C-A30B883FFD4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{D92320AC-5169-4DE7-9901-7CC227230B17}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0DC-486F-AF4C-A30B883FFD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c:ext xmlns:c16="http://schemas.microsoft.com/office/drawing/2014/chart" uri="{C3380CC4-5D6E-409C-BE32-E72D297353CC}">
              <c16:uniqueId val="{00000013-20DC-486F-AF4C-A30B883FFD47}"/>
            </c:ext>
          </c:extLst>
        </c:ser>
        <c:dLbls>
          <c:showLegendKey val="0"/>
          <c:showVal val="1"/>
          <c:showCatName val="0"/>
          <c:showSerName val="0"/>
          <c:showPercent val="0"/>
          <c:showBubbleSize val="0"/>
        </c:dLbls>
        <c:axId val="46179840"/>
        <c:axId val="46181760"/>
      </c:scatterChart>
      <c:valAx>
        <c:axId val="46179840"/>
        <c:scaling>
          <c:orientation val="minMax"/>
          <c:max val="57.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{F8636A60-5CD7-47A5-BE6F-FC71DBAD7910}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CBB-4273-94B5-D2D2B9A23E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{F1B85BB5-F441-4EE6-857F-A2BE4E7E23A9}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BB-4273-94B5-D2D2B9A23E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{9C06157C-3533-4491-B0C1-1441E6134C6A}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BB-4273-94B5-D2D2B9A23E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{769A86C1-3F86-4155-AB05-7E2DD5DC9600}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BB-4273-94B5-D2D2B9A23E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{10C282BC-71F7-4978-B2F3-B804301E8466}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BB-4273-94B5-D2D2B9A23E9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{284A9011-FD31-4681-BB99-8D2B9BFE15A8}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CBB-4273-94B5-D2D2B9A23E9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{DA7F8554-995A-491B-9280-6864B2C45EE0}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CBB-4273-94B5-D2D2B9A23E9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{5ED3B9A9-27BB-42A1-84D3-78A6226DCCF9}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CBB-4273-94B5-D2D2B9A23E9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{E567C49D-354F-4CF6-B22B-CA2363AFDF9E}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CBB-4273-94B5-D2D2B9A23E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6.7</c:v>
                </c:pt>
                <c:pt idx="16">
                  <c:v>5.9</c:v>
                </c:pt>
                <c:pt idx="24">
                  <c:v>5.0999999999999996</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CBB-4273-94B5-D2D2B9A23E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{29B73148-25E1-44D9-95FF-9FCEBB2E0C46}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CBB-4273-94B5-D2D2B9A23E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{91AD4317-934A-4F75-863F-28B3118ACE50}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BB-4273-94B5-D2D2B9A23E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{A90E523D-C1D9-40DF-9232-B3FD424B6186}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BB-4273-94B5-D2D2B9A23E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{B138E653-FD32-4E11-BB16-80857F7D6BB8}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BB-4273-94B5-D2D2B9A23E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{7C3034C5-87AC-4547-B1E0-A6DA90A87937}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BB-4273-94B5-D2D2B9A23E9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{8F403F45-0E2B-47A3-982C-42B49AFE1E89}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CBB-4273-94B5-D2D2B9A23E9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{D44D73FD-DD3D-4547-87A6-7B13D91452E5}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CBB-4273-94B5-D2D2B9A23E9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{8729AA76-6AEA-4834-AB27-1A5996679FCB}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CBB-4273-94B5-D2D2B9A23E9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{DB54BA64-C096-4DCE-8D44-AB19EE298322}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CBB-4273-94B5-D2D2B9A23E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8CBB-4273-94B5-D2D2B9A23E9D}"/>
            </c:ext>
          </c:extLst>
        </c:ser>
        <c:dLbls>
          <c:showLegendKey val="0"/>
          <c:showVal val="1"/>
          <c:showCatName val="0"/>
          <c:showSerName val="0"/>
          <c:showPercent val="0"/>
          <c:showBubbleSize val="0"/>
        </c:dLbls>
        <c:axId val="84219776"/>
        <c:axId val="84234240"/>
      </c:scatterChart>
      <c:valAx>
        <c:axId val="84219776"/>
        <c:scaling>
          <c:orientation val="minMax"/>
          <c:max val="12.2"/>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庁舎建設事業等の大型事業の起債償還により、元利償還金が増加したものの、</a:t>
          </a:r>
          <a:r>
            <a:rPr kumimoji="1" lang="ja-JP" altLang="en-US" sz="1100">
              <a:solidFill>
                <a:schemeClr val="dk1"/>
              </a:solidFill>
              <a:effectLst/>
              <a:latin typeface="+mn-lt"/>
              <a:ea typeface="+mn-ea"/>
              <a:cs typeface="+mn-cs"/>
            </a:rPr>
            <a:t>算入公債費等が前年度と比較して増加</a:t>
          </a:r>
          <a:r>
            <a:rPr kumimoji="1" lang="ja-JP" altLang="ja-JP" sz="1100">
              <a:solidFill>
                <a:schemeClr val="dk1"/>
              </a:solidFill>
              <a:effectLst/>
              <a:latin typeface="+mn-lt"/>
              <a:ea typeface="+mn-ea"/>
              <a:cs typeface="+mn-cs"/>
            </a:rPr>
            <a:t>したため、実質公債費比率の分子も減少した。</a:t>
          </a:r>
          <a:endParaRPr lang="ja-JP" altLang="ja-JP" sz="1400">
            <a:effectLst/>
          </a:endParaRPr>
        </a:p>
        <a:p>
          <a:r>
            <a:rPr kumimoji="1" lang="ja-JP" altLang="ja-JP" sz="1100">
              <a:solidFill>
                <a:schemeClr val="dk1"/>
              </a:solidFill>
              <a:effectLst/>
              <a:latin typeface="+mn-lt"/>
              <a:ea typeface="+mn-ea"/>
              <a:cs typeface="+mn-cs"/>
            </a:rPr>
            <a:t>今後は、これまで以上に起債発行の抑制に努め、比率の改善を図る。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将来負担額のうち、一般会計等に係る地方債の現在高は増加しているが、下水道事業会計に対する負担額の減少により、公営企業債等繰入見込額は減少傾向にある。</a:t>
          </a:r>
          <a:endParaRPr lang="ja-JP" altLang="ja-JP" sz="1400">
            <a:effectLst/>
          </a:endParaRPr>
        </a:p>
        <a:p>
          <a:r>
            <a:rPr kumimoji="1" lang="ja-JP" altLang="ja-JP" sz="1100">
              <a:solidFill>
                <a:schemeClr val="dk1"/>
              </a:solidFill>
              <a:effectLst/>
              <a:latin typeface="+mn-lt"/>
              <a:ea typeface="+mn-ea"/>
              <a:cs typeface="+mn-cs"/>
            </a:rPr>
            <a:t>将来負担額から差し引く充当可能財源等は、充当可能基金が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、交付税で算入される基準財政需要額算入見込額</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したことから、前年度に比べ大きく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結果、将来負担比率の分子は</a:t>
          </a:r>
          <a:r>
            <a:rPr kumimoji="1" lang="ja-JP" altLang="en-US" sz="1100">
              <a:solidFill>
                <a:schemeClr val="dk1"/>
              </a:solidFill>
              <a:effectLst/>
              <a:latin typeface="+mn-lt"/>
              <a:ea typeface="+mn-ea"/>
              <a:cs typeface="+mn-cs"/>
            </a:rPr>
            <a:t>若干悪化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、引き続き将来負担比率は安全圏に位置している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今後も起債発行の抑制に努め、計画的な財政運営を進める。</a:t>
          </a:r>
          <a:endParaRPr lang="ja-JP" altLang="ja-JP" sz="1400">
            <a:effectLst/>
          </a:endParaRPr>
        </a:p>
        <a:p>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年連続で「－」（比率なし）、実質公債費比率も平成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年度からは、類似団体平均、全国平均を下回っている。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・小中一貫校整備等の大型事業を予定しているため、財政調整基金を３億円取り崩し、市税の増収分と合わせて、公共施設整備基金に</a:t>
          </a:r>
          <a:r>
            <a:rPr kumimoji="1" lang="en-US" altLang="ja-JP" sz="1300">
              <a:solidFill>
                <a:schemeClr val="dk1"/>
              </a:solidFill>
              <a:effectLst/>
              <a:latin typeface="游ゴシック" panose="020B0400000000000000" pitchFamily="50" charset="-128"/>
              <a:ea typeface="游ゴシック" panose="020B0400000000000000" pitchFamily="50" charset="-128"/>
              <a:cs typeface="+mn-cs"/>
            </a:rPr>
            <a:t>6.5</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億円積立を行った。また、有線テレビ施設撤去工事に充当するため、地域情報化基金を</a:t>
          </a:r>
          <a:r>
            <a:rPr kumimoji="1" lang="en-US" altLang="ja-JP" sz="1300">
              <a:solidFill>
                <a:schemeClr val="dk1"/>
              </a:solidFill>
              <a:effectLst/>
              <a:latin typeface="游ゴシック" panose="020B0400000000000000" pitchFamily="50" charset="-128"/>
              <a:ea typeface="游ゴシック" panose="020B0400000000000000" pitchFamily="50" charset="-128"/>
              <a:cs typeface="+mn-cs"/>
            </a:rPr>
            <a:t>0.9</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億円取り崩し、基金全体では、約５億円の増となった。</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・基金の使途の明確化を図るために、財政調整基金を取り崩して個々の特定目的基金に積み立てていくことを予定している。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・短期的には「公共施設整備基金」への積み立てにより微増の予定であるが、小中一貫校整備等の大型事業を予定しており、中長期的には大きく減少する見込みである。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・公共施設整備基金：公共施設の整備の資金に充てるため</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・地域振興基金：市民の連帯の強化及び地域振興を図るため</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・福祉基金：福祉事業に要する資金に充てるため</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・災害対策基金：自然災害及び大規模な火災や突発重大事故等の人為的災害から住民の生命と財産を守るためにその予防対策、復旧対策、復興対策等を円滑に推進するため</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・地域情報化基金：地域情報化の施設整備及び運営に要する資金に充てるため</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・公共施設整備基金に、財政調整基金の取り崩し及び市税の増収分を合わせて</a:t>
          </a:r>
          <a:r>
            <a:rPr kumimoji="1" lang="en-US" altLang="ja-JP" sz="1300">
              <a:solidFill>
                <a:schemeClr val="dk1"/>
              </a:solidFill>
              <a:effectLst/>
              <a:latin typeface="+mn-ea"/>
              <a:ea typeface="+mn-ea"/>
              <a:cs typeface="+mn-cs"/>
            </a:rPr>
            <a:t>6.5</a:t>
          </a:r>
          <a:r>
            <a:rPr kumimoji="1" lang="ja-JP" altLang="en-US" sz="1300">
              <a:solidFill>
                <a:schemeClr val="dk1"/>
              </a:solidFill>
              <a:effectLst/>
              <a:latin typeface="+mn-ea"/>
              <a:ea typeface="+mn-ea"/>
              <a:cs typeface="+mn-cs"/>
            </a:rPr>
            <a:t>億円の積み立てを行った。また、有線テレビ施設撤去のため</a:t>
          </a:r>
          <a:r>
            <a:rPr kumimoji="1" lang="en-US" altLang="ja-JP" sz="1300">
              <a:solidFill>
                <a:schemeClr val="dk1"/>
              </a:solidFill>
              <a:effectLst/>
              <a:latin typeface="+mn-ea"/>
              <a:ea typeface="+mn-ea"/>
              <a:cs typeface="+mn-cs"/>
            </a:rPr>
            <a:t>0.9</a:t>
          </a:r>
          <a:r>
            <a:rPr kumimoji="1" lang="ja-JP" altLang="en-US" sz="1300">
              <a:solidFill>
                <a:schemeClr val="dk1"/>
              </a:solidFill>
              <a:effectLst/>
              <a:latin typeface="+mn-ea"/>
              <a:ea typeface="+mn-ea"/>
              <a:cs typeface="+mn-cs"/>
            </a:rPr>
            <a:t>億円を取り崩したことから、</a:t>
          </a:r>
          <a:r>
            <a:rPr kumimoji="1" lang="en-US" altLang="ja-JP" sz="1300">
              <a:solidFill>
                <a:schemeClr val="dk1"/>
              </a:solidFill>
              <a:effectLst/>
              <a:latin typeface="+mn-ea"/>
              <a:ea typeface="+mn-ea"/>
              <a:cs typeface="+mn-cs"/>
            </a:rPr>
            <a:t>5.7</a:t>
          </a:r>
          <a:r>
            <a:rPr kumimoji="1" lang="ja-JP" altLang="en-US" sz="1300">
              <a:solidFill>
                <a:schemeClr val="dk1"/>
              </a:solidFill>
              <a:effectLst/>
              <a:latin typeface="+mn-ea"/>
              <a:ea typeface="+mn-ea"/>
              <a:cs typeface="+mn-cs"/>
            </a:rPr>
            <a:t>億円増となった。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・小中一貫校整備等の公共施設整備のため、中長期にわたり、公共施設整備基金を取り崩す予定としており、総額は減少していく見込み。</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・公共施設整備基金への積み立てにより、３億円取り崩したが、前年度決算剰余金による積み立てとの差し引きで、前年度より</a:t>
          </a:r>
          <a:r>
            <a:rPr kumimoji="1" lang="en-US" altLang="ja-JP" sz="1300">
              <a:solidFill>
                <a:schemeClr val="dk1"/>
              </a:solidFill>
              <a:effectLst/>
              <a:latin typeface="游ゴシック" panose="020B0400000000000000" pitchFamily="50" charset="-128"/>
              <a:ea typeface="游ゴシック" panose="020B0400000000000000" pitchFamily="50" charset="-128"/>
              <a:cs typeface="+mn-cs"/>
            </a:rPr>
            <a:t>1.2</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億円減少した。</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・普通交付税の合併算定替による特例措置の適用期限終了の影響による財源不足のため、、中長期的には、毎年の取り崩しが見込まれ、減少する見込み。</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・基金の使途の明確化を図るために、財政調整基金を取り崩して個々の特定目的基金、特に、小中一貫校整備等の事業を予定しているため、公共施設整備基金を中心に積み立てていく。</a:t>
          </a: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・基金利子分のみの積み立てを行ったことにより増となった。</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・積極的な積み立ては行わず、将来の突発的な起債の繰り上げ償還等に備え、基金利子分のみの積み立てを継続する。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BDF8DA1-8F9B-43D8-AB22-81D86CF8D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25E374E-9EE2-459C-83D7-EF1A26031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8EF92A9-D46D-4FA7-88D0-16B38487EEC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EC0F2A1-08F8-4FD8-8F44-4D48E108FAD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E60C168-4D0B-43CB-9A2F-6AA5C3D1A10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9C33BAD4-AB5E-4097-BD27-92BD5343B71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99A96BD5-CB75-4AEE-8C86-5F7E973D63C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67CADC7A-BE90-4A50-AA24-DC848C5AB21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62EF993D-5FA7-4325-89EB-827BBAC9FAF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523C62A9-2E32-4E97-AD14-288A5B0A17D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F5E9BA72-94FF-4C34-9D28-967D4BA1424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F6B865B-B877-4599-9D0B-76A23D25B8A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6CB96F4-F8EB-4878-AE77-CBE97291E8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AB03FEA-5801-4FB0-8FAA-EB7EC7E66AE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3683428A-4F7C-4D91-B9AA-C0439D78971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68CD12C5-A9B0-4B91-B9E1-0AAC5F4E27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B691F011-06F1-45B5-B4E0-6F2C16544CB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869BA12D-F33E-40F5-A08D-9EA2952CF8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1896ABF-344C-4DA7-AA7D-18799C5A89C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A788345-7B96-435D-83DC-D0B8B12333E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40,296
39,130
157.55
20,516,721
20,050,886
405,898
12,087,437
21,873,499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2371810E-802E-463B-92F8-436A849DE0B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7F461A0-8680-4F3E-B2A8-88744679666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63F3F754-3510-49B9-8B84-CB80FCBA64F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FBCA0672-5469-4D2A-9950-C70DDF3F7E1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A621FFA2-0B40-4C0F-B9EF-3F1ACE52D7D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C5909E9E-A78A-4E66-A40B-EBF6625D6E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6A08E7B-D3AB-49AB-A507-B1F4B6F5F6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32AD7A68-0C4C-4C8B-8332-0AEAD5B03B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51A9555-DF7C-479D-81E1-1D5D442419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44D9DF6-8E33-4DCA-B92F-C3C6CFE8364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96AE706E-525B-4B4E-8B33-4A1C6674F7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9CB30E9E-CBCC-418E-B27C-D0D6FEFBDD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43D0E58-B1BF-45A3-8FCB-952F58756C9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DB430A88-CD1D-4279-9373-CF1313F61E2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09AF277-B988-494C-BF37-554B06B92BC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88506BFD-9518-48D2-8347-4F2EFBD23F5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35910A8-B9C6-4779-A48B-076AEFD8244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94FED37A-6007-4940-AD71-3DF7BDEC4FB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3A1F5259-5128-4985-8D02-2EE5BA01DED8}"/>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AEBB207B-7E68-4836-896D-5A9565E03B0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45494105-CF39-475F-A4F4-6CA69CA79C5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E9496C83-29CF-4CB6-AA4E-5F1AF02DF79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3EF4AD83-2C88-4486-A620-FC1D11D4152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163977B-DF46-4E82-962E-4C92DE5BF98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19C2C232-44B8-4206-B06C-6CA78DB75C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6DAECA2C-754C-47A1-ACE5-423BC686CB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C03DA8BF-54B9-436B-A0BB-61C54381C84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FE921728-1F95-4364-AB99-94D7F395A12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4EEDA7A6-DA1C-4E98-B8AC-5C531BD3DA0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DD36669-E276-47EA-92B8-C8117E1ADC7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36A5B28E-735E-4060-8C0F-5400837406F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CA52F518-4395-4DF2-A347-1790623F6B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EFE6F2E3-DFC6-4D06-9356-C14F47E89FA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C50977CC-7337-4CD8-9630-8994D355A2A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全国平均及び兵庫県平均を下回っているものの、類似団体平均を上回っている。市内には、老朽化した施設が多く、将来の公共施設等の修繕や更新等に係る財政負担を軽減するため、公共施設等総合管理計画に基づき、公共施設等の集約化・複合化を進めるなどにより、施設保有量の適正化に取り組む。</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5401049-97AB-4DE1-87C1-40C10961CF3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6FA7F7E7-DC31-4B30-9AA4-C8247C9CD5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5B63B94-1B47-4460-A478-856A56E5E86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C6EFA9C7-33D8-4EF3-B9C4-6BC8D5FD687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E06DA39C-26C1-4F05-B09A-BBDC06F370E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7623B0DE-9612-4485-BEC4-C3A457F2BD1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70E0F38D-2722-4CF9-BA02-B480F4D581D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5E2CECA9-8CDA-4A8D-AFED-4D608E74888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8CD743E7-5363-491B-AEEF-5926D8B45CA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9F35878D-A42F-4018-9E4F-52DF5BF6308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9A2ADCC-A22E-4B41-9671-2248FC1CA36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38F1726F-1CF0-4900-A6BB-4620604AFA0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8AB85AB0-A2AF-4215-94F4-BE4BEB65B4C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E1F2EF5D-D27E-4BA1-9AFA-E39C2DF2F0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3A3E9B13-96E2-4BFB-B3AC-0EE90BE09C0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DB9DD584-2BD0-4707-ABDF-87270E426A2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2" name="直線コネクタ 71">
          <a:extLst>
            <a:ext uri="{FF2B5EF4-FFF2-40B4-BE49-F238E27FC236}">
              <a16:creationId xmlns:a16="http://schemas.microsoft.com/office/drawing/2014/main" id="{FF14E900-B0AB-4F0F-A863-F3F1F4781AFA}"/>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3" name="有形固定資産減価償却率最小値テキスト">
          <a:extLst>
            <a:ext uri="{FF2B5EF4-FFF2-40B4-BE49-F238E27FC236}">
              <a16:creationId xmlns:a16="http://schemas.microsoft.com/office/drawing/2014/main" id="{35D0E600-16AB-43C7-8A09-2DF14FC64115}"/>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4" name="直線コネクタ 73">
          <a:extLst>
            <a:ext uri="{FF2B5EF4-FFF2-40B4-BE49-F238E27FC236}">
              <a16:creationId xmlns:a16="http://schemas.microsoft.com/office/drawing/2014/main" id="{AD932F2F-411C-40A5-A600-75B734B890FB}"/>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5" name="有形固定資産減価償却率最大値テキスト">
          <a:extLst>
            <a:ext uri="{FF2B5EF4-FFF2-40B4-BE49-F238E27FC236}">
              <a16:creationId xmlns:a16="http://schemas.microsoft.com/office/drawing/2014/main" id="{22FACD69-5F85-4A94-A074-EFBD55D506D6}"/>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6" name="直線コネクタ 75">
          <a:extLst>
            <a:ext uri="{FF2B5EF4-FFF2-40B4-BE49-F238E27FC236}">
              <a16:creationId xmlns:a16="http://schemas.microsoft.com/office/drawing/2014/main" id="{B0C25C20-26C6-4F70-9009-69A54FD2B30D}"/>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7" name="有形固定資産減価償却率平均値テキスト">
          <a:extLst>
            <a:ext uri="{FF2B5EF4-FFF2-40B4-BE49-F238E27FC236}">
              <a16:creationId xmlns:a16="http://schemas.microsoft.com/office/drawing/2014/main" id="{87EA1397-5297-4968-A97F-CC27A8B5AA61}"/>
            </a:ext>
          </a:extLst>
        </xdr:cNvPr>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8" name="フローチャート: 判断 77">
          <a:extLst>
            <a:ext uri="{FF2B5EF4-FFF2-40B4-BE49-F238E27FC236}">
              <a16:creationId xmlns:a16="http://schemas.microsoft.com/office/drawing/2014/main" id="{26592215-C53C-4AAB-8800-272B41E745FD}"/>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9" name="フローチャート: 判断 78">
          <a:extLst>
            <a:ext uri="{FF2B5EF4-FFF2-40B4-BE49-F238E27FC236}">
              <a16:creationId xmlns:a16="http://schemas.microsoft.com/office/drawing/2014/main" id="{91E74214-983E-45EC-894F-6FD758A279AB}"/>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80" name="フローチャート: 判断 79">
          <a:extLst>
            <a:ext uri="{FF2B5EF4-FFF2-40B4-BE49-F238E27FC236}">
              <a16:creationId xmlns:a16="http://schemas.microsoft.com/office/drawing/2014/main" id="{42418502-6328-4F06-840B-FA34F5B2D92C}"/>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8B0E10C-4D97-4141-A674-7517C35C9B3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B2E728A-9D22-413A-885C-587AC018B49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E73D25A-9882-45A0-9EDD-478C1A6E883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0E2DD54-0239-4B07-91B1-06617FC268A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8F6EF17-4060-489E-A63D-FA312213FB9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56938</xdr:rowOff>
    </xdr:from>
    <xdr:to>
      <xdr:col>23</xdr:col>
      <xdr:colOff>136525</xdr:colOff>
      <xdr:row>28</xdr:row>
      <xdr:rowOff>158538</xdr:rowOff>
    </xdr:to>
    <xdr:sp macro="" textlink="">
      <xdr:nvSpPr>
        <xdr:cNvPr id="86" name="楕円 85">
          <a:extLst>
            <a:ext uri="{FF2B5EF4-FFF2-40B4-BE49-F238E27FC236}">
              <a16:creationId xmlns:a16="http://schemas.microsoft.com/office/drawing/2014/main" id="{9DD729E9-5B31-4205-BA90-CB24C78B2F01}"/>
            </a:ext>
          </a:extLst>
        </xdr:cNvPr>
        <xdr:cNvSpPr/>
      </xdr:nvSpPr>
      <xdr:spPr>
        <a:xfrm>
          <a:off x="47117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79815</xdr:rowOff>
    </xdr:from>
    <xdr:ext cx="405111" cy="259045"/>
    <xdr:sp macro="" textlink="">
      <xdr:nvSpPr>
        <xdr:cNvPr id="87" name="有形固定資産減価償却率該当値テキスト">
          <a:extLst>
            <a:ext uri="{FF2B5EF4-FFF2-40B4-BE49-F238E27FC236}">
              <a16:creationId xmlns:a16="http://schemas.microsoft.com/office/drawing/2014/main" id="{DAFE2313-5A34-4FB9-93A3-52E315A801B9}"/>
            </a:ext>
          </a:extLst>
        </xdr:cNvPr>
        <xdr:cNvSpPr txBox="1"/>
      </xdr:nvSpPr>
      <xdr:spPr>
        <a:xfrm>
          <a:off x="4813300" y="54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146897</xdr:rowOff>
    </xdr:from>
    <xdr:to>
      <xdr:col>19</xdr:col>
      <xdr:colOff>187325</xdr:colOff>
      <xdr:row>29</xdr:row>
      <xdr:rowOff>77047</xdr:rowOff>
    </xdr:to>
    <xdr:sp macro="" textlink="">
      <xdr:nvSpPr>
        <xdr:cNvPr id="88" name="楕円 87">
          <a:extLst>
            <a:ext uri="{FF2B5EF4-FFF2-40B4-BE49-F238E27FC236}">
              <a16:creationId xmlns:a16="http://schemas.microsoft.com/office/drawing/2014/main" id="{F034DFC0-FCFC-4F6B-A8E4-87626B75F0DC}"/>
            </a:ext>
          </a:extLst>
        </xdr:cNvPr>
        <xdr:cNvSpPr/>
      </xdr:nvSpPr>
      <xdr:spPr>
        <a:xfrm>
          <a:off x="4000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107738</xdr:rowOff>
    </xdr:from>
    <xdr:to>
      <xdr:col>23</xdr:col>
      <xdr:colOff>85725</xdr:colOff>
      <xdr:row>29</xdr:row>
      <xdr:rowOff>26247</xdr:rowOff>
    </xdr:to>
    <xdr:cxnSp macro="">
      <xdr:nvCxnSpPr>
        <xdr:cNvPr id="89" name="直線コネクタ 88">
          <a:extLst>
            <a:ext uri="{FF2B5EF4-FFF2-40B4-BE49-F238E27FC236}">
              <a16:creationId xmlns:a16="http://schemas.microsoft.com/office/drawing/2014/main" id="{9962BA6B-46A6-4D80-84B5-741C42880F5A}"/>
            </a:ext>
          </a:extLst>
        </xdr:cNvPr>
        <xdr:cNvCxnSpPr/>
      </xdr:nvCxnSpPr>
      <xdr:spPr>
        <a:xfrm flipV="1">
          <a:off x="4051300" y="5679863"/>
          <a:ext cx="7112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40217</xdr:rowOff>
    </xdr:from>
    <xdr:to>
      <xdr:col>15</xdr:col>
      <xdr:colOff>187325</xdr:colOff>
      <xdr:row>29</xdr:row>
      <xdr:rowOff>141817</xdr:rowOff>
    </xdr:to>
    <xdr:sp macro="" textlink="">
      <xdr:nvSpPr>
        <xdr:cNvPr id="90" name="楕円 89">
          <a:extLst>
            <a:ext uri="{FF2B5EF4-FFF2-40B4-BE49-F238E27FC236}">
              <a16:creationId xmlns:a16="http://schemas.microsoft.com/office/drawing/2014/main" id="{25735120-7F2F-42DC-B566-E9C12496AFAF}"/>
            </a:ext>
          </a:extLst>
        </xdr:cNvPr>
        <xdr:cNvSpPr/>
      </xdr:nvSpPr>
      <xdr:spPr>
        <a:xfrm>
          <a:off x="3238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26247</xdr:rowOff>
    </xdr:from>
    <xdr:to>
      <xdr:col>19</xdr:col>
      <xdr:colOff>136525</xdr:colOff>
      <xdr:row>29</xdr:row>
      <xdr:rowOff>91017</xdr:rowOff>
    </xdr:to>
    <xdr:cxnSp macro="">
      <xdr:nvCxnSpPr>
        <xdr:cNvPr id="91" name="直線コネクタ 90">
          <a:extLst>
            <a:ext uri="{FF2B5EF4-FFF2-40B4-BE49-F238E27FC236}">
              <a16:creationId xmlns:a16="http://schemas.microsoft.com/office/drawing/2014/main" id="{567A9F32-6A3A-4A38-AF25-0DFC0ACF51CB}"/>
            </a:ext>
          </a:extLst>
        </xdr:cNvPr>
        <xdr:cNvCxnSpPr/>
      </xdr:nvCxnSpPr>
      <xdr:spPr>
        <a:xfrm flipV="1">
          <a:off x="3289300" y="576982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92" name="n_1aveValue有形固定資産減価償却率">
          <a:extLst>
            <a:ext uri="{FF2B5EF4-FFF2-40B4-BE49-F238E27FC236}">
              <a16:creationId xmlns:a16="http://schemas.microsoft.com/office/drawing/2014/main" id="{4AB10CB2-9005-48EB-B85F-538928B7D174}"/>
            </a:ext>
          </a:extLst>
        </xdr:cNvPr>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93" name="n_2aveValue有形固定資産減価償却率">
          <a:extLst>
            <a:ext uri="{FF2B5EF4-FFF2-40B4-BE49-F238E27FC236}">
              <a16:creationId xmlns:a16="http://schemas.microsoft.com/office/drawing/2014/main" id="{1688F81D-F935-4E53-B5DA-2DB7817D3EF7}"/>
            </a:ext>
          </a:extLst>
        </xdr:cNvPr>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93574</xdr:rowOff>
    </xdr:from>
    <xdr:ext cx="405111" cy="259045"/>
    <xdr:sp macro="" textlink="">
      <xdr:nvSpPr>
        <xdr:cNvPr id="94" name="n_1mainValue有形固定資産減価償却率">
          <a:extLst>
            <a:ext uri="{FF2B5EF4-FFF2-40B4-BE49-F238E27FC236}">
              <a16:creationId xmlns:a16="http://schemas.microsoft.com/office/drawing/2014/main" id="{AEBCCAA0-BD8B-4A01-853E-0184C38E2D40}"/>
            </a:ext>
          </a:extLst>
        </xdr:cNvPr>
        <xdr:cNvSpPr txBox="1"/>
      </xdr:nvSpPr>
      <xdr:spPr>
        <a:xfrm>
          <a:off x="38360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158344</xdr:rowOff>
    </xdr:from>
    <xdr:ext cx="405111" cy="259045"/>
    <xdr:sp macro="" textlink="">
      <xdr:nvSpPr>
        <xdr:cNvPr id="95" name="n_2mainValue有形固定資産減価償却率">
          <a:extLst>
            <a:ext uri="{FF2B5EF4-FFF2-40B4-BE49-F238E27FC236}">
              <a16:creationId xmlns:a16="http://schemas.microsoft.com/office/drawing/2014/main" id="{893DC30B-AF09-49C5-8770-F120C89DD851}"/>
            </a:ext>
          </a:extLst>
        </xdr:cNvPr>
        <xdr:cNvSpPr txBox="1"/>
      </xdr:nvSpPr>
      <xdr:spPr>
        <a:xfrm>
          <a:off x="3086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CAADDA70-53D8-41AD-8D2C-3CE1405ABD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15237348-D813-484F-9352-D8659196283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1F62A7F2-EA63-4268-8D7A-D95F3894181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8E703285-9B05-4FAA-B584-DBCF1C4CCE8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DA657E0D-D99E-4BF4-BCCC-E9A569ADAB6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84C3C822-44C6-42C9-AAB8-FAD169AB7E1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25A00998-FBC8-4CAE-AC73-1AFA4BB1B89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31A75EAF-51B7-49DA-9C32-69F95DCABB8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FE74D8B5-3BED-410F-BF9A-05432170E5E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13650700-43AD-476E-A0CF-9672B9F3ED9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28B97DFE-95E5-4294-8129-A21893345A7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DA310C3E-BB1E-4C79-95C8-29B06F42BFB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89090B3-A529-4469-B140-BF7F83542F7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整備基金など、将来の施設の更新のために積み立ててきた資産があるため、債務償還可能年数は全国平均、兵庫県平均及び類似団体平均を大きく下回っているものの、老朽化した施設の更新時期が同時期に訪れることから、引き続き、将来世代の負担を軽減できるよう、健全な財政運営に取り組む。</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19512618-F54E-45BD-B861-0A707309954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1BAC11A4-CEE4-4DAA-BAC8-C3B85C7A5A0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1" name="テキスト ボックス 110">
          <a:extLst>
            <a:ext uri="{FF2B5EF4-FFF2-40B4-BE49-F238E27FC236}">
              <a16:creationId xmlns:a16="http://schemas.microsoft.com/office/drawing/2014/main" id="{0FF6887C-57ED-41A7-AB47-FB773E2DC8AF}"/>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5061F2D0-6990-4408-AE5C-BCE467EF8FD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a:extLst>
            <a:ext uri="{FF2B5EF4-FFF2-40B4-BE49-F238E27FC236}">
              <a16:creationId xmlns:a16="http://schemas.microsoft.com/office/drawing/2014/main" id="{05E2BD9B-21BC-49C0-BCCA-FCCCA4935E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8E7D4688-F73B-4E5C-BC6A-52E8CED3C60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5" name="テキスト ボックス 114">
          <a:extLst>
            <a:ext uri="{FF2B5EF4-FFF2-40B4-BE49-F238E27FC236}">
              <a16:creationId xmlns:a16="http://schemas.microsoft.com/office/drawing/2014/main" id="{9B1A04D0-75D3-4F4F-B336-06102E1BEFB4}"/>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B4919B61-495B-4C0D-B301-D0D6DFFF4DD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7" name="テキスト ボックス 116">
          <a:extLst>
            <a:ext uri="{FF2B5EF4-FFF2-40B4-BE49-F238E27FC236}">
              <a16:creationId xmlns:a16="http://schemas.microsoft.com/office/drawing/2014/main" id="{06999B6F-7371-434F-ABCB-9AFC155B58BA}"/>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6DF4C4A3-3800-40C4-8A3C-032A0736776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9" name="テキスト ボックス 118">
          <a:extLst>
            <a:ext uri="{FF2B5EF4-FFF2-40B4-BE49-F238E27FC236}">
              <a16:creationId xmlns:a16="http://schemas.microsoft.com/office/drawing/2014/main" id="{7218BBD1-5D36-4C9B-BC43-5AB542F0A4B0}"/>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5FB023FD-C651-4E27-9733-790CC61ED2A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1" name="テキスト ボックス 120">
          <a:extLst>
            <a:ext uri="{FF2B5EF4-FFF2-40B4-BE49-F238E27FC236}">
              <a16:creationId xmlns:a16="http://schemas.microsoft.com/office/drawing/2014/main" id="{2D73B841-C566-472B-A56B-1FA61F2C7BE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146494C0-80C4-4C84-890A-6BEE7A1CD2C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3" name="テキスト ボックス 122">
          <a:extLst>
            <a:ext uri="{FF2B5EF4-FFF2-40B4-BE49-F238E27FC236}">
              <a16:creationId xmlns:a16="http://schemas.microsoft.com/office/drawing/2014/main" id="{11811056-4C87-466D-940C-DA9DAFD6501F}"/>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63E9A7BB-9C11-486C-810F-EF426DE98CB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5" name="テキスト ボックス 124">
          <a:extLst>
            <a:ext uri="{FF2B5EF4-FFF2-40B4-BE49-F238E27FC236}">
              <a16:creationId xmlns:a16="http://schemas.microsoft.com/office/drawing/2014/main" id="{131AED77-6673-4195-BEFC-BB026BBCF89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可能年数グラフ枠">
          <a:extLst>
            <a:ext uri="{FF2B5EF4-FFF2-40B4-BE49-F238E27FC236}">
              <a16:creationId xmlns:a16="http://schemas.microsoft.com/office/drawing/2014/main" id="{18A05765-A7B8-4C82-9EA6-5B9929A9FD9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27" name="直線コネクタ 126">
          <a:extLst>
            <a:ext uri="{FF2B5EF4-FFF2-40B4-BE49-F238E27FC236}">
              <a16:creationId xmlns:a16="http://schemas.microsoft.com/office/drawing/2014/main" id="{FDE4C90A-EC78-4315-AF8F-C720F010F34B}"/>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8" name="債務償還可能年数最小値テキスト">
          <a:extLst>
            <a:ext uri="{FF2B5EF4-FFF2-40B4-BE49-F238E27FC236}">
              <a16:creationId xmlns:a16="http://schemas.microsoft.com/office/drawing/2014/main" id="{C4DF4066-C22D-4B85-9138-270719E6EF34}"/>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9" name="直線コネクタ 128">
          <a:extLst>
            <a:ext uri="{FF2B5EF4-FFF2-40B4-BE49-F238E27FC236}">
              <a16:creationId xmlns:a16="http://schemas.microsoft.com/office/drawing/2014/main" id="{7EE26E43-06AC-4E62-8235-C5FB8BCAD6E7}"/>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30" name="債務償還可能年数最大値テキスト">
          <a:extLst>
            <a:ext uri="{FF2B5EF4-FFF2-40B4-BE49-F238E27FC236}">
              <a16:creationId xmlns:a16="http://schemas.microsoft.com/office/drawing/2014/main" id="{509CF04C-9C5A-4970-84DA-76F63933BEBF}"/>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31" name="直線コネクタ 130">
          <a:extLst>
            <a:ext uri="{FF2B5EF4-FFF2-40B4-BE49-F238E27FC236}">
              <a16:creationId xmlns:a16="http://schemas.microsoft.com/office/drawing/2014/main" id="{41039C8B-4578-41A4-A20C-0DA00C5AA2B9}"/>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32" name="債務償還可能年数平均値テキスト">
          <a:extLst>
            <a:ext uri="{FF2B5EF4-FFF2-40B4-BE49-F238E27FC236}">
              <a16:creationId xmlns:a16="http://schemas.microsoft.com/office/drawing/2014/main" id="{76485A8C-1451-4363-BEBE-05923F5B8D92}"/>
            </a:ext>
          </a:extLst>
        </xdr:cNvPr>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33" name="フローチャート: 判断 132">
          <a:extLst>
            <a:ext uri="{FF2B5EF4-FFF2-40B4-BE49-F238E27FC236}">
              <a16:creationId xmlns:a16="http://schemas.microsoft.com/office/drawing/2014/main" id="{5D7AB82C-E707-4318-A49C-92C854B0303E}"/>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85E2870-B610-40D0-9C71-ED44B405DF3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BE9B68A-D909-4038-BA67-7067F469E91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2025A10-6567-4788-9391-E8A2A3BD62B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82343D6-FAEF-41C9-97CA-7BEDB9019CF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DF5649B-88F1-4604-B25C-F59EEC4134D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105682</xdr:rowOff>
    </xdr:from>
    <xdr:to>
      <xdr:col>76</xdr:col>
      <xdr:colOff>73025</xdr:colOff>
      <xdr:row>35</xdr:row>
      <xdr:rowOff>35832</xdr:rowOff>
    </xdr:to>
    <xdr:sp macro="" textlink="">
      <xdr:nvSpPr>
        <xdr:cNvPr id="139" name="楕円 138">
          <a:extLst>
            <a:ext uri="{FF2B5EF4-FFF2-40B4-BE49-F238E27FC236}">
              <a16:creationId xmlns:a16="http://schemas.microsoft.com/office/drawing/2014/main" id="{A1DE1B47-7DDE-47EF-8FB9-AA09972B74D3}"/>
            </a:ext>
          </a:extLst>
        </xdr:cNvPr>
        <xdr:cNvSpPr/>
      </xdr:nvSpPr>
      <xdr:spPr>
        <a:xfrm>
          <a:off x="14744700" y="67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20609</xdr:rowOff>
    </xdr:from>
    <xdr:ext cx="340478" cy="259045"/>
    <xdr:sp macro="" textlink="">
      <xdr:nvSpPr>
        <xdr:cNvPr id="140" name="債務償還可能年数該当値テキスト">
          <a:extLst>
            <a:ext uri="{FF2B5EF4-FFF2-40B4-BE49-F238E27FC236}">
              <a16:creationId xmlns:a16="http://schemas.microsoft.com/office/drawing/2014/main" id="{FBDBA9E0-EB8E-40FE-85DB-03A017C4818F}"/>
            </a:ext>
          </a:extLst>
        </xdr:cNvPr>
        <xdr:cNvSpPr txBox="1"/>
      </xdr:nvSpPr>
      <xdr:spPr>
        <a:xfrm>
          <a:off x="14846300" y="6621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5108DC49-E667-4B60-B11D-69EB60ED9F2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F08FEE5B-DF43-4C3E-9860-4110ECF082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A40BCEA-C4F3-4326-9A40-0FFB695B12A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DE459919-9249-4AA0-8B00-A4F249E2F3B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8EA43305-E44B-4907-BBD6-0B72B58CDA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C955F26F-01F0-4BF3-BF95-CF1B1347619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FBDFC6-9A94-413C-9CBF-801557C247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B5D462-9EF8-4675-9DE7-B89ED98F9D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6FD93D-3CB8-4D5F-BF2E-704CD12B50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B7A509-7F2C-448B-A863-20A6AFB750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FFC026-99DC-488F-8632-0A0D5661BBF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EF855D-FF65-4A88-BCF0-6DD4653337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3A30EE-E134-422D-AE59-05C58DE038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E636BA-C7E9-453F-83D0-57FE470678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474065-BA8A-4DC3-B423-0C1A754B8C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62FFE4-8980-42C3-8FAB-6FECF4B999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40,296
39,130
157.55
20,516,721
20,050,886
405,898
12,087,437
21,873,499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17164B-8AF7-4A31-B334-D6BDC7125B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C2281A-BE8C-4F21-8844-133D518801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3B3858-3741-4CB8-B592-041FB428C7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21CBAC-D053-4A7F-862D-33E39BA7C3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3C6603-2FE8-45FB-884B-D43F3DE82F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40436F-724A-46B8-AC83-72D3593F114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EF5544-B84F-4EEC-9445-E071F47A66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196C65-77D5-44F1-A842-D4E0858AE2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54EF58-3776-41B2-ADA0-4CEEC73CD24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F42411-81D7-41A8-995B-79A8715661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3308E4-6927-41E6-80C4-29D1D0A164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0FCFC5-DCF7-43E9-84CC-BA0E368F31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731A8A-244A-451C-BEC9-5DD8FE20E6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2BE3EF-1333-4E1C-B612-51C9C69120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0D4086-8A58-4C0B-8D3E-05D3E9C5FD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CF482C-2F46-4BC7-A310-D39B0A4E54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921D4E-B33E-4C3B-A5A7-943738DD61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7F73EE-8ECE-4B73-BF4B-37D0298785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B0370BD-0902-49BA-A377-770635A1D1A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973DB6-59D7-43CE-9E67-57A072D4C4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FBB24AB-FBB4-4D0B-8CEA-308CD02FCB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6A8BA22-842C-451B-98C1-1085A08C73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95B37E1-23DB-4234-83B3-D5FA25C874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FEF23B1-47B1-4DAA-8F89-7B61893DE5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BD2C08F-E152-49C3-B58C-77E99E3C4D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2B04273-E783-44D8-A4F8-976B9B7535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938EFB1-F1E5-4B8C-A72C-D61CBE4768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CE117F5-44E3-4273-8927-3910AC8539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858E110-15D5-43C7-AA06-5F96C450FC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B243675-A94B-4EA0-9D52-A74A7C3C3B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BAE16D3A-1A9E-4EF9-B25B-104284C3EF8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AE69E63A-D6AA-47F1-8F00-C33554ABE83A}"/>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34C6A773-9D7F-4C0B-8E3A-97AA37C098B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F99BF8D-4A29-4950-838A-6153506DE28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E3062CC-2603-4529-B81E-E3CEB98F627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B29B88FE-7E13-4DEC-A8B2-A12FB5A0DBF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E593B62E-DC5E-46D8-8147-FFF4B70F5CA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28BFB262-C18C-43A7-AE37-4E03F7D20B7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EA50450C-E53A-4764-9376-119810AA688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A12AD9-18AF-44AD-B236-130EFD2CD13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99345F5-14EB-40E3-A430-25CA2E0EDA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ADEF90FB-9F24-40B3-8778-167FC2499F2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7954FCE-5CE6-4CB6-833F-B3776BAD84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id="{6D44F356-C712-4BF5-86BE-9CA9E0136B00}"/>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id="{0137D2EB-E790-4154-9F36-0E7D4BDFEA08}"/>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id="{3FE289B0-715F-4DFC-BEDD-F98A63B5FF15}"/>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id="{4F708923-193B-46F8-B51B-BC964F0DD211}"/>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id="{37F33B55-ADC4-4F3F-A12B-C1500529D825}"/>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a:extLst>
            <a:ext uri="{FF2B5EF4-FFF2-40B4-BE49-F238E27FC236}">
              <a16:creationId xmlns:a16="http://schemas.microsoft.com/office/drawing/2014/main" id="{F35BA498-493A-471F-B5D4-4B0E5D256D9C}"/>
            </a:ext>
          </a:extLst>
        </xdr:cNvPr>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id="{781A6E4D-5F8B-4333-94ED-67412227D06A}"/>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id="{016CF188-1619-4201-A185-02D5219A60BD}"/>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id="{91581663-FE06-42FF-A386-78448AD3A37F}"/>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3EF80E52-7A00-4B15-BAE0-9C61316918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343FD1E-9BDB-4F1E-BA5D-41DBE61D63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B6F5E13-4652-4051-9A9F-11C8C19F89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894C7D7-1CF8-4646-AEC4-72F35E784A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189C3B-B3C3-4DC8-AE31-D0D21F2C19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69" name="楕円 68">
          <a:extLst>
            <a:ext uri="{FF2B5EF4-FFF2-40B4-BE49-F238E27FC236}">
              <a16:creationId xmlns:a16="http://schemas.microsoft.com/office/drawing/2014/main" id="{62631DBC-9A66-45D2-948C-37E8DFBB7DC7}"/>
            </a:ext>
          </a:extLst>
        </xdr:cNvPr>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135272</xdr:rowOff>
    </xdr:from>
    <xdr:ext cx="405111" cy="259045"/>
    <xdr:sp macro="" textlink="">
      <xdr:nvSpPr>
        <xdr:cNvPr id="70" name="【道路】&#10;有形固定資産減価償却率該当値テキスト">
          <a:extLst>
            <a:ext uri="{FF2B5EF4-FFF2-40B4-BE49-F238E27FC236}">
              <a16:creationId xmlns:a16="http://schemas.microsoft.com/office/drawing/2014/main" id="{A07C35BC-12FA-4D49-B67C-119E15340C83}"/>
            </a:ext>
          </a:extLst>
        </xdr:cNvPr>
        <xdr:cNvSpPr txBox="1"/>
      </xdr:nvSpPr>
      <xdr:spPr>
        <a:xfrm>
          <a:off x="4673600" y="63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1" name="楕円 70">
          <a:extLst>
            <a:ext uri="{FF2B5EF4-FFF2-40B4-BE49-F238E27FC236}">
              <a16:creationId xmlns:a16="http://schemas.microsoft.com/office/drawing/2014/main" id="{EECBDCA0-A51C-4970-9982-3A0145021AD5}"/>
            </a:ext>
          </a:extLst>
        </xdr:cNvPr>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38</xdr:row>
      <xdr:rowOff>5715</xdr:rowOff>
    </xdr:to>
    <xdr:cxnSp macro="">
      <xdr:nvCxnSpPr>
        <xdr:cNvPr id="72" name="直線コネクタ 71">
          <a:extLst>
            <a:ext uri="{FF2B5EF4-FFF2-40B4-BE49-F238E27FC236}">
              <a16:creationId xmlns:a16="http://schemas.microsoft.com/office/drawing/2014/main" id="{A0BD99C4-EDB6-4620-963A-1E15D3B3ED36}"/>
            </a:ext>
          </a:extLst>
        </xdr:cNvPr>
        <xdr:cNvCxnSpPr/>
      </xdr:nvCxnSpPr>
      <xdr:spPr>
        <a:xfrm flipV="1">
          <a:off x="3797300" y="637984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3" name="楕円 72">
          <a:extLst>
            <a:ext uri="{FF2B5EF4-FFF2-40B4-BE49-F238E27FC236}">
              <a16:creationId xmlns:a16="http://schemas.microsoft.com/office/drawing/2014/main" id="{B5C0447B-A0D8-47ED-BC65-6447FC46914A}"/>
            </a:ext>
          </a:extLst>
        </xdr:cNvPr>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148590</xdr:rowOff>
    </xdr:to>
    <xdr:cxnSp macro="">
      <xdr:nvCxnSpPr>
        <xdr:cNvPr id="74" name="直線コネクタ 73">
          <a:extLst>
            <a:ext uri="{FF2B5EF4-FFF2-40B4-BE49-F238E27FC236}">
              <a16:creationId xmlns:a16="http://schemas.microsoft.com/office/drawing/2014/main" id="{1E721119-A07C-4AE1-8FCD-F8AA2432ABF7}"/>
            </a:ext>
          </a:extLst>
        </xdr:cNvPr>
        <xdr:cNvCxnSpPr/>
      </xdr:nvCxnSpPr>
      <xdr:spPr>
        <a:xfrm flipV="1">
          <a:off x="2908300" y="652081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a:extLst>
            <a:ext uri="{FF2B5EF4-FFF2-40B4-BE49-F238E27FC236}">
              <a16:creationId xmlns:a16="http://schemas.microsoft.com/office/drawing/2014/main" id="{E3D1C564-07D3-49DD-9DEA-FE1786366F3D}"/>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6" name="n_2aveValue【道路】&#10;有形固定資産減価償却率">
          <a:extLst>
            <a:ext uri="{FF2B5EF4-FFF2-40B4-BE49-F238E27FC236}">
              <a16:creationId xmlns:a16="http://schemas.microsoft.com/office/drawing/2014/main" id="{775F3184-CDC7-4CF1-8FDD-1A564FD442E6}"/>
            </a:ext>
          </a:extLst>
        </xdr:cNvPr>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47642</xdr:rowOff>
    </xdr:from>
    <xdr:ext cx="405111" cy="259045"/>
    <xdr:sp macro="" textlink="">
      <xdr:nvSpPr>
        <xdr:cNvPr id="77" name="n_1mainValue【道路】&#10;有形固定資産減価償却率">
          <a:extLst>
            <a:ext uri="{FF2B5EF4-FFF2-40B4-BE49-F238E27FC236}">
              <a16:creationId xmlns:a16="http://schemas.microsoft.com/office/drawing/2014/main" id="{8AF833E9-100C-4CB2-A5BB-3E9137A12A4D}"/>
            </a:ext>
          </a:extLst>
        </xdr:cNvPr>
        <xdr:cNvSpPr txBox="1"/>
      </xdr:nvSpPr>
      <xdr:spPr>
        <a:xfrm>
          <a:off x="35820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78" name="n_2mainValue【道路】&#10;有形固定資産減価償却率">
          <a:extLst>
            <a:ext uri="{FF2B5EF4-FFF2-40B4-BE49-F238E27FC236}">
              <a16:creationId xmlns:a16="http://schemas.microsoft.com/office/drawing/2014/main" id="{DE64DE97-071A-47F9-813E-001786647B5D}"/>
            </a:ext>
          </a:extLst>
        </xdr:cNvPr>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EFAE2A7F-59EC-46EE-A8F7-FE3695C785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DC34EDCA-2266-4E78-A135-FE2D899494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796F9F2-B41A-4DD1-AAA6-556DB289A1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9F878C7A-6118-42F8-896A-4E3752931B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B38D55E9-EF2E-4BD7-9990-BDF1D9C423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40C1521-7A92-475C-A1E7-08E4BE87AF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937FCCDA-3B2B-4349-A198-3EB4D5C5B5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15FEF43A-2ED0-4403-B560-A3CDE2B5FD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1E7A2B2-C32B-485B-B182-B34DFF4D12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805B5A72-78FF-404B-97CC-E38CBFD32E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35068ED0-72C4-49A0-A55E-AC408440B67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8381BD87-5282-4205-B33E-9347E09CA40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B3177785-4864-4CF7-BD13-26BE4C72743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E4978B1B-F908-40E5-9164-627F24E061E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F6B2CEF-8FB6-4BBD-8B41-DF813F44315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B1DEBF56-626A-49D7-AFC5-5E3DF5F099F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C0504BE9-8F75-46A5-85E6-8F9BD6E9B8A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50A17029-759A-46CF-988A-8FFC4DFEFC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C3B3420A-F9CA-4CF2-9B0E-2A594A05FFE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B690903D-52E0-4728-9EDA-B8A599DF312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CFDB7B1D-08E1-4BE6-BA86-A6493868FFA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9F0B525F-B6F9-4B0F-99D4-CDC347C6D81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9AA27E78-F5E9-48D4-8D42-3C206FCCF0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a:extLst>
            <a:ext uri="{FF2B5EF4-FFF2-40B4-BE49-F238E27FC236}">
              <a16:creationId xmlns:a16="http://schemas.microsoft.com/office/drawing/2014/main" id="{75677900-C4DA-43DB-8788-DDDC6120CBBF}"/>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a:extLst>
            <a:ext uri="{FF2B5EF4-FFF2-40B4-BE49-F238E27FC236}">
              <a16:creationId xmlns:a16="http://schemas.microsoft.com/office/drawing/2014/main" id="{6925DC27-F7C3-4529-88FF-8CB8603B3A11}"/>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a:extLst>
            <a:ext uri="{FF2B5EF4-FFF2-40B4-BE49-F238E27FC236}">
              <a16:creationId xmlns:a16="http://schemas.microsoft.com/office/drawing/2014/main" id="{2D632511-5D3D-4E09-A825-815A4BEA2D3B}"/>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a:extLst>
            <a:ext uri="{FF2B5EF4-FFF2-40B4-BE49-F238E27FC236}">
              <a16:creationId xmlns:a16="http://schemas.microsoft.com/office/drawing/2014/main" id="{AA8A5435-C24F-4AD5-B5C8-6A991E38C7CC}"/>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a:extLst>
            <a:ext uri="{FF2B5EF4-FFF2-40B4-BE49-F238E27FC236}">
              <a16:creationId xmlns:a16="http://schemas.microsoft.com/office/drawing/2014/main" id="{0371EA8E-DFE0-47E4-A02F-BF608F257EEE}"/>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a:extLst>
            <a:ext uri="{FF2B5EF4-FFF2-40B4-BE49-F238E27FC236}">
              <a16:creationId xmlns:a16="http://schemas.microsoft.com/office/drawing/2014/main" id="{8945D762-D8CA-4DF8-8DF1-BE5A6706D539}"/>
            </a:ext>
          </a:extLst>
        </xdr:cNvPr>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a:extLst>
            <a:ext uri="{FF2B5EF4-FFF2-40B4-BE49-F238E27FC236}">
              <a16:creationId xmlns:a16="http://schemas.microsoft.com/office/drawing/2014/main" id="{4D9AA039-FE79-45B4-A433-F4915F7B2844}"/>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a:extLst>
            <a:ext uri="{FF2B5EF4-FFF2-40B4-BE49-F238E27FC236}">
              <a16:creationId xmlns:a16="http://schemas.microsoft.com/office/drawing/2014/main" id="{97ED0CEC-386F-4FA3-A99D-3FD34EF088D3}"/>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a:extLst>
            <a:ext uri="{FF2B5EF4-FFF2-40B4-BE49-F238E27FC236}">
              <a16:creationId xmlns:a16="http://schemas.microsoft.com/office/drawing/2014/main" id="{CE378B65-7B3F-4188-B05D-45BFECAE72E7}"/>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E960255-97AF-4BD8-87D7-E23500E6A9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42671CD-6F6D-46CD-8391-C16C06E912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9BA83BE-A82C-46C9-916D-7ABC42E3CB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95C8E08-8BEA-4FC1-83E3-3E796C7B40E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B5797AF-2F35-4319-AB65-BFF95F2AE4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167627</xdr:rowOff>
    </xdr:from>
    <xdr:to>
      <xdr:col>55</xdr:col>
      <xdr:colOff>50800</xdr:colOff>
      <xdr:row>39</xdr:row>
      <xdr:rowOff>97777</xdr:rowOff>
    </xdr:to>
    <xdr:sp macro="" textlink="">
      <xdr:nvSpPr>
        <xdr:cNvPr id="116" name="楕円 115">
          <a:extLst>
            <a:ext uri="{FF2B5EF4-FFF2-40B4-BE49-F238E27FC236}">
              <a16:creationId xmlns:a16="http://schemas.microsoft.com/office/drawing/2014/main" id="{EDB7F81A-AA8A-4B32-904D-4CB64278508D}"/>
            </a:ext>
          </a:extLst>
        </xdr:cNvPr>
        <xdr:cNvSpPr/>
      </xdr:nvSpPr>
      <xdr:spPr>
        <a:xfrm>
          <a:off x="10426700" y="66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146054</xdr:rowOff>
    </xdr:from>
    <xdr:ext cx="534377" cy="259045"/>
    <xdr:sp macro="" textlink="">
      <xdr:nvSpPr>
        <xdr:cNvPr id="117" name="【道路】&#10;一人当たり延長該当値テキスト">
          <a:extLst>
            <a:ext uri="{FF2B5EF4-FFF2-40B4-BE49-F238E27FC236}">
              <a16:creationId xmlns:a16="http://schemas.microsoft.com/office/drawing/2014/main" id="{3BA02B65-0EEE-4930-9F40-81CF7D9768ED}"/>
            </a:ext>
          </a:extLst>
        </xdr:cNvPr>
        <xdr:cNvSpPr txBox="1"/>
      </xdr:nvSpPr>
      <xdr:spPr>
        <a:xfrm>
          <a:off x="10515600" y="66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8712</xdr:rowOff>
    </xdr:from>
    <xdr:to>
      <xdr:col>50</xdr:col>
      <xdr:colOff>165100</xdr:colOff>
      <xdr:row>39</xdr:row>
      <xdr:rowOff>110312</xdr:rowOff>
    </xdr:to>
    <xdr:sp macro="" textlink="">
      <xdr:nvSpPr>
        <xdr:cNvPr id="118" name="楕円 117">
          <a:extLst>
            <a:ext uri="{FF2B5EF4-FFF2-40B4-BE49-F238E27FC236}">
              <a16:creationId xmlns:a16="http://schemas.microsoft.com/office/drawing/2014/main" id="{2DF7FC15-760A-4A3B-9862-E2D0637280AB}"/>
            </a:ext>
          </a:extLst>
        </xdr:cNvPr>
        <xdr:cNvSpPr/>
      </xdr:nvSpPr>
      <xdr:spPr>
        <a:xfrm>
          <a:off x="9588500" y="66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46977</xdr:rowOff>
    </xdr:from>
    <xdr:to>
      <xdr:col>55</xdr:col>
      <xdr:colOff>0</xdr:colOff>
      <xdr:row>39</xdr:row>
      <xdr:rowOff>59512</xdr:rowOff>
    </xdr:to>
    <xdr:cxnSp macro="">
      <xdr:nvCxnSpPr>
        <xdr:cNvPr id="119" name="直線コネクタ 118">
          <a:extLst>
            <a:ext uri="{FF2B5EF4-FFF2-40B4-BE49-F238E27FC236}">
              <a16:creationId xmlns:a16="http://schemas.microsoft.com/office/drawing/2014/main" id="{E25742F8-2779-41A1-9778-FD86A6F927E7}"/>
            </a:ext>
          </a:extLst>
        </xdr:cNvPr>
        <xdr:cNvCxnSpPr/>
      </xdr:nvCxnSpPr>
      <xdr:spPr>
        <a:xfrm flipV="1">
          <a:off x="9639300" y="6733527"/>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4407</xdr:rowOff>
    </xdr:from>
    <xdr:to>
      <xdr:col>46</xdr:col>
      <xdr:colOff>38100</xdr:colOff>
      <xdr:row>39</xdr:row>
      <xdr:rowOff>106007</xdr:rowOff>
    </xdr:to>
    <xdr:sp macro="" textlink="">
      <xdr:nvSpPr>
        <xdr:cNvPr id="120" name="楕円 119">
          <a:extLst>
            <a:ext uri="{FF2B5EF4-FFF2-40B4-BE49-F238E27FC236}">
              <a16:creationId xmlns:a16="http://schemas.microsoft.com/office/drawing/2014/main" id="{B3BC0481-5CAF-47D0-9080-DA6FB3F8D6AC}"/>
            </a:ext>
          </a:extLst>
        </xdr:cNvPr>
        <xdr:cNvSpPr/>
      </xdr:nvSpPr>
      <xdr:spPr>
        <a:xfrm>
          <a:off x="8699500" y="6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55207</xdr:rowOff>
    </xdr:from>
    <xdr:to>
      <xdr:col>50</xdr:col>
      <xdr:colOff>114300</xdr:colOff>
      <xdr:row>39</xdr:row>
      <xdr:rowOff>59512</xdr:rowOff>
    </xdr:to>
    <xdr:cxnSp macro="">
      <xdr:nvCxnSpPr>
        <xdr:cNvPr id="121" name="直線コネクタ 120">
          <a:extLst>
            <a:ext uri="{FF2B5EF4-FFF2-40B4-BE49-F238E27FC236}">
              <a16:creationId xmlns:a16="http://schemas.microsoft.com/office/drawing/2014/main" id="{1FE294AB-DEA6-4A99-9DEA-CA68D1163A05}"/>
            </a:ext>
          </a:extLst>
        </xdr:cNvPr>
        <xdr:cNvCxnSpPr/>
      </xdr:nvCxnSpPr>
      <xdr:spPr>
        <a:xfrm>
          <a:off x="8750300" y="674175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a:extLst>
            <a:ext uri="{FF2B5EF4-FFF2-40B4-BE49-F238E27FC236}">
              <a16:creationId xmlns:a16="http://schemas.microsoft.com/office/drawing/2014/main" id="{0BD37A11-BBDB-4DA3-AF13-CCA3CCF40E86}"/>
            </a:ext>
          </a:extLst>
        </xdr:cNvPr>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a:extLst>
            <a:ext uri="{FF2B5EF4-FFF2-40B4-BE49-F238E27FC236}">
              <a16:creationId xmlns:a16="http://schemas.microsoft.com/office/drawing/2014/main" id="{3ECB18F1-B3E4-478E-9E65-C1E1B2749C6B}"/>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101439</xdr:rowOff>
    </xdr:from>
    <xdr:ext cx="534377" cy="259045"/>
    <xdr:sp macro="" textlink="">
      <xdr:nvSpPr>
        <xdr:cNvPr id="124" name="n_1mainValue【道路】&#10;一人当たり延長">
          <a:extLst>
            <a:ext uri="{FF2B5EF4-FFF2-40B4-BE49-F238E27FC236}">
              <a16:creationId xmlns:a16="http://schemas.microsoft.com/office/drawing/2014/main" id="{78EFCD10-759D-4B26-8EDC-6DD1CF7F471F}"/>
            </a:ext>
          </a:extLst>
        </xdr:cNvPr>
        <xdr:cNvSpPr txBox="1"/>
      </xdr:nvSpPr>
      <xdr:spPr>
        <a:xfrm>
          <a:off x="9359411" y="67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97134</xdr:rowOff>
    </xdr:from>
    <xdr:ext cx="534377" cy="259045"/>
    <xdr:sp macro="" textlink="">
      <xdr:nvSpPr>
        <xdr:cNvPr id="125" name="n_2mainValue【道路】&#10;一人当たり延長">
          <a:extLst>
            <a:ext uri="{FF2B5EF4-FFF2-40B4-BE49-F238E27FC236}">
              <a16:creationId xmlns:a16="http://schemas.microsoft.com/office/drawing/2014/main" id="{B6CE8606-685B-4058-8C01-343E3A394A6C}"/>
            </a:ext>
          </a:extLst>
        </xdr:cNvPr>
        <xdr:cNvSpPr txBox="1"/>
      </xdr:nvSpPr>
      <xdr:spPr>
        <a:xfrm>
          <a:off x="8483111" y="67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24D0EB19-E453-4D54-ACED-8DBCC44973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6CCD07C6-4ECF-4844-BF8A-69880C3FCC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7D14FC3A-CE0C-4F55-8584-52578AB99C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544F2820-ECC9-4541-9A3F-63C7B9960D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530D6213-732B-4655-8EAC-775825B509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DD1ADE87-2397-4F2E-B7D2-6FC00146382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2479A1DA-20CC-49FF-A076-210F50CE48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2B957690-3A13-4394-8893-C5BEF6CC20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7D9D088B-0A9F-4CE1-AB2A-E72069D080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690A8B6-AE9F-40C0-ABAE-6345319903A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55A10256-81F3-477E-BE44-B36F313DF97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900434CE-B377-4B81-9D3F-FD980CA5F45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6E38260C-43AA-4E24-A933-C642194EBF7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2CF27BD7-9B96-44FC-8AAC-D821A7B0B8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B1E92A6C-2474-480B-918A-4E25C6B5712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5BADC546-C321-4B53-ABE2-1CB6E1FA2E2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7AD7F0F5-CBAE-44B9-90F0-4825E444BAB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17B07A40-F809-4C8A-A29E-B2832201584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25BB7EBA-C651-48E6-A418-3131C017EE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1598651D-2F57-4CE1-9B24-170F06B4486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AC5DC7AA-9281-42C3-BCF2-FBE23F26B79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ED1285D2-BC1F-43D0-A4AA-6FBF3C91BC2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D44CF46D-B558-44B3-98CE-C11173CD87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49163DF5-861C-4BEF-80FF-CEDB3541481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5E3E4B0A-8DF0-474D-84A8-29BA42C5E3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a:extLst>
            <a:ext uri="{FF2B5EF4-FFF2-40B4-BE49-F238E27FC236}">
              <a16:creationId xmlns:a16="http://schemas.microsoft.com/office/drawing/2014/main" id="{AF4570CE-363C-47D7-B737-4B711DCE0BA5}"/>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EDE10350-5213-4D6D-A43A-42890DA5DE99}"/>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a:extLst>
            <a:ext uri="{FF2B5EF4-FFF2-40B4-BE49-F238E27FC236}">
              <a16:creationId xmlns:a16="http://schemas.microsoft.com/office/drawing/2014/main" id="{B77E25FB-AB6A-4BE8-80D8-1043EFFD2B85}"/>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BCBC23DF-1A7E-45C5-818B-E99DAFCFBA12}"/>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a:extLst>
            <a:ext uri="{FF2B5EF4-FFF2-40B4-BE49-F238E27FC236}">
              <a16:creationId xmlns:a16="http://schemas.microsoft.com/office/drawing/2014/main" id="{3D49EFC9-A299-46ED-B8CA-8A7A4C9C8B98}"/>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D666D694-5F0C-4D3D-A46B-A9FB0E8F8E26}"/>
            </a:ext>
          </a:extLst>
        </xdr:cNvPr>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a:extLst>
            <a:ext uri="{FF2B5EF4-FFF2-40B4-BE49-F238E27FC236}">
              <a16:creationId xmlns:a16="http://schemas.microsoft.com/office/drawing/2014/main" id="{B4ADCA39-21C9-494B-ABEF-508D5B3CFAB2}"/>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a:extLst>
            <a:ext uri="{FF2B5EF4-FFF2-40B4-BE49-F238E27FC236}">
              <a16:creationId xmlns:a16="http://schemas.microsoft.com/office/drawing/2014/main" id="{9B8989D9-E318-4E49-AFE7-9BFF86B57A33}"/>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a:extLst>
            <a:ext uri="{FF2B5EF4-FFF2-40B4-BE49-F238E27FC236}">
              <a16:creationId xmlns:a16="http://schemas.microsoft.com/office/drawing/2014/main" id="{50A2940D-F471-4E0B-93EB-447BDD06039D}"/>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68056413-5426-406F-8F8B-2CEC56BF082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03907FB-E521-42CE-968C-B2153F8DCD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2EEEE39-5BBD-44E9-9DE7-CE987493A3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53BB347-51FC-4D7E-A5FF-79BD272A59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055A0DC-816C-41AB-AA18-AD009C4E48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60234</xdr:rowOff>
    </xdr:from>
    <xdr:to>
      <xdr:col>24</xdr:col>
      <xdr:colOff>114300</xdr:colOff>
      <xdr:row>57</xdr:row>
      <xdr:rowOff>161834</xdr:rowOff>
    </xdr:to>
    <xdr:sp macro="" textlink="">
      <xdr:nvSpPr>
        <xdr:cNvPr id="165" name="楕円 164">
          <a:extLst>
            <a:ext uri="{FF2B5EF4-FFF2-40B4-BE49-F238E27FC236}">
              <a16:creationId xmlns:a16="http://schemas.microsoft.com/office/drawing/2014/main" id="{1C0DB1C7-F3F1-4537-B9AA-44C44D96EC91}"/>
            </a:ext>
          </a:extLst>
        </xdr:cNvPr>
        <xdr:cNvSpPr/>
      </xdr:nvSpPr>
      <xdr:spPr>
        <a:xfrm>
          <a:off x="4584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83111</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60261534-31C0-4107-9EDB-8F442C99EB9B}"/>
            </a:ext>
          </a:extLst>
        </xdr:cNvPr>
        <xdr:cNvSpPr txBox="1"/>
      </xdr:nvSpPr>
      <xdr:spPr>
        <a:xfrm>
          <a:off x="4673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94524</xdr:rowOff>
    </xdr:from>
    <xdr:to>
      <xdr:col>20</xdr:col>
      <xdr:colOff>38100</xdr:colOff>
      <xdr:row>58</xdr:row>
      <xdr:rowOff>24674</xdr:rowOff>
    </xdr:to>
    <xdr:sp macro="" textlink="">
      <xdr:nvSpPr>
        <xdr:cNvPr id="167" name="楕円 166">
          <a:extLst>
            <a:ext uri="{FF2B5EF4-FFF2-40B4-BE49-F238E27FC236}">
              <a16:creationId xmlns:a16="http://schemas.microsoft.com/office/drawing/2014/main" id="{74649FF2-6576-4C06-B52C-87C02F650E8C}"/>
            </a:ext>
          </a:extLst>
        </xdr:cNvPr>
        <xdr:cNvSpPr/>
      </xdr:nvSpPr>
      <xdr:spPr>
        <a:xfrm>
          <a:off x="3746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111034</xdr:rowOff>
    </xdr:from>
    <xdr:to>
      <xdr:col>24</xdr:col>
      <xdr:colOff>63500</xdr:colOff>
      <xdr:row>57</xdr:row>
      <xdr:rowOff>145324</xdr:rowOff>
    </xdr:to>
    <xdr:cxnSp macro="">
      <xdr:nvCxnSpPr>
        <xdr:cNvPr id="168" name="直線コネクタ 167">
          <a:extLst>
            <a:ext uri="{FF2B5EF4-FFF2-40B4-BE49-F238E27FC236}">
              <a16:creationId xmlns:a16="http://schemas.microsoft.com/office/drawing/2014/main" id="{157F63D5-4E2C-41C6-9F07-0D47FC7D6622}"/>
            </a:ext>
          </a:extLst>
        </xdr:cNvPr>
        <xdr:cNvCxnSpPr/>
      </xdr:nvCxnSpPr>
      <xdr:spPr>
        <a:xfrm flipV="1">
          <a:off x="3797300" y="98836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119017</xdr:rowOff>
    </xdr:from>
    <xdr:to>
      <xdr:col>15</xdr:col>
      <xdr:colOff>101600</xdr:colOff>
      <xdr:row>58</xdr:row>
      <xdr:rowOff>49167</xdr:rowOff>
    </xdr:to>
    <xdr:sp macro="" textlink="">
      <xdr:nvSpPr>
        <xdr:cNvPr id="169" name="楕円 168">
          <a:extLst>
            <a:ext uri="{FF2B5EF4-FFF2-40B4-BE49-F238E27FC236}">
              <a16:creationId xmlns:a16="http://schemas.microsoft.com/office/drawing/2014/main" id="{AE83E1CD-4106-42CE-8432-5AFDD19BAB80}"/>
            </a:ext>
          </a:extLst>
        </xdr:cNvPr>
        <xdr:cNvSpPr/>
      </xdr:nvSpPr>
      <xdr:spPr>
        <a:xfrm>
          <a:off x="2857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145324</xdr:rowOff>
    </xdr:from>
    <xdr:to>
      <xdr:col>19</xdr:col>
      <xdr:colOff>177800</xdr:colOff>
      <xdr:row>57</xdr:row>
      <xdr:rowOff>169817</xdr:rowOff>
    </xdr:to>
    <xdr:cxnSp macro="">
      <xdr:nvCxnSpPr>
        <xdr:cNvPr id="170" name="直線コネクタ 169">
          <a:extLst>
            <a:ext uri="{FF2B5EF4-FFF2-40B4-BE49-F238E27FC236}">
              <a16:creationId xmlns:a16="http://schemas.microsoft.com/office/drawing/2014/main" id="{C9E2A857-141B-4E89-9F85-3C87260631C7}"/>
            </a:ext>
          </a:extLst>
        </xdr:cNvPr>
        <xdr:cNvCxnSpPr/>
      </xdr:nvCxnSpPr>
      <xdr:spPr>
        <a:xfrm flipV="1">
          <a:off x="2908300" y="99179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C765C93F-94CF-4123-836A-E205065F6E41}"/>
            </a:ext>
          </a:extLst>
        </xdr:cNvPr>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578A9AB0-D5DC-43E7-A32F-6A859796BA70}"/>
            </a:ext>
          </a:extLst>
        </xdr:cNvPr>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41201</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593D44FC-7B18-432B-9C2F-3C02024382CF}"/>
            </a:ext>
          </a:extLst>
        </xdr:cNvPr>
        <xdr:cNvSpPr txBox="1"/>
      </xdr:nvSpPr>
      <xdr:spPr>
        <a:xfrm>
          <a:off x="3582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65694</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79F5057D-DD42-486E-8918-4164DC62201A}"/>
            </a:ext>
          </a:extLst>
        </xdr:cNvPr>
        <xdr:cNvSpPr txBox="1"/>
      </xdr:nvSpPr>
      <xdr:spPr>
        <a:xfrm>
          <a:off x="2705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38657AFC-6253-410E-BB40-14E52D58B2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70843FB7-940E-4F3E-9BFF-4ED01B591E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83D438CE-D4DC-46AF-92E9-4F1086E4D8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B70BE7E4-FC83-4EFC-82F3-2770B5C174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DE27CB53-8F12-490A-B08A-FCC6C74813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FDD833EE-E160-4F4B-9B32-A7B773F77A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3663EFCC-3643-436A-881F-4B7829E845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329F2C94-4B10-44BB-8655-A564731FEA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F6FC2F28-E9FF-48E5-96D7-B5BEAA98E0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A91375A6-1967-45D5-90D2-8CD5C6619D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4C890BC3-90EC-4B73-8BBC-5C6484C269D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a:extLst>
            <a:ext uri="{FF2B5EF4-FFF2-40B4-BE49-F238E27FC236}">
              <a16:creationId xmlns:a16="http://schemas.microsoft.com/office/drawing/2014/main" id="{FDA74CFB-6D01-4C27-9035-D2B9DC45101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56838290-DA71-497D-8923-883E6434A8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a:extLst>
            <a:ext uri="{FF2B5EF4-FFF2-40B4-BE49-F238E27FC236}">
              <a16:creationId xmlns:a16="http://schemas.microsoft.com/office/drawing/2014/main" id="{39D68456-607E-468E-B5C1-AC8CA1815FF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2C44161C-6391-4F9A-A00B-F7B2BC2B655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a:extLst>
            <a:ext uri="{FF2B5EF4-FFF2-40B4-BE49-F238E27FC236}">
              <a16:creationId xmlns:a16="http://schemas.microsoft.com/office/drawing/2014/main" id="{157A6EBA-7F45-461A-89FB-C2A1235A003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E4047A3B-74C7-4604-9EC1-C5C777A48B8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a:extLst>
            <a:ext uri="{FF2B5EF4-FFF2-40B4-BE49-F238E27FC236}">
              <a16:creationId xmlns:a16="http://schemas.microsoft.com/office/drawing/2014/main" id="{0F8E55D6-D33F-4854-B1E6-217ACCE6617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9EC34A75-5465-4CB6-9829-1B4C00C6396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a:extLst>
            <a:ext uri="{FF2B5EF4-FFF2-40B4-BE49-F238E27FC236}">
              <a16:creationId xmlns:a16="http://schemas.microsoft.com/office/drawing/2014/main" id="{46D5483F-774E-46AD-96B7-405310443AA4}"/>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B43A296D-DB41-4CC5-A471-6D321CD9FD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6B787D0D-C114-461E-AB46-4525CD81230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B6B87C78-C9DB-454B-A7F8-973B45E16E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a:extLst>
            <a:ext uri="{FF2B5EF4-FFF2-40B4-BE49-F238E27FC236}">
              <a16:creationId xmlns:a16="http://schemas.microsoft.com/office/drawing/2014/main" id="{E248A91F-C327-42E0-B9A8-AB9BCA30DC18}"/>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0E31BF54-E8DF-42A4-870E-261081B8AE14}"/>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a:extLst>
            <a:ext uri="{FF2B5EF4-FFF2-40B4-BE49-F238E27FC236}">
              <a16:creationId xmlns:a16="http://schemas.microsoft.com/office/drawing/2014/main" id="{7AD3E30F-346E-4345-BE67-325557916D6E}"/>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53CEC10F-36A9-414F-9C06-C70535D0FEF2}"/>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a:extLst>
            <a:ext uri="{FF2B5EF4-FFF2-40B4-BE49-F238E27FC236}">
              <a16:creationId xmlns:a16="http://schemas.microsoft.com/office/drawing/2014/main" id="{74F686FE-27B1-41E9-B611-6C020226ED37}"/>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9C549330-723C-4A9B-9028-894848C684EB}"/>
            </a:ext>
          </a:extLst>
        </xdr:cNvPr>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a:extLst>
            <a:ext uri="{FF2B5EF4-FFF2-40B4-BE49-F238E27FC236}">
              <a16:creationId xmlns:a16="http://schemas.microsoft.com/office/drawing/2014/main" id="{992F4AC6-C687-4931-AFA9-F9E7D620D562}"/>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a:extLst>
            <a:ext uri="{FF2B5EF4-FFF2-40B4-BE49-F238E27FC236}">
              <a16:creationId xmlns:a16="http://schemas.microsoft.com/office/drawing/2014/main" id="{A6E3390B-6726-441B-834C-D23A0E2E0296}"/>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a:extLst>
            <a:ext uri="{FF2B5EF4-FFF2-40B4-BE49-F238E27FC236}">
              <a16:creationId xmlns:a16="http://schemas.microsoft.com/office/drawing/2014/main" id="{1F4A3808-B805-46BC-A58E-4AD67176177E}"/>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9BB71422-0D1E-40A8-9EC1-796B4CAF3D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7A59F17-0EFA-4C74-9FCE-64F3660D66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BE202702-DA05-4D85-8590-FC94EBF08C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C3540462-2890-4440-8A1B-59847A6ED93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F9D49F26-CD3D-4F27-B848-28E4B49E9D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132572</xdr:rowOff>
    </xdr:from>
    <xdr:to>
      <xdr:col>55</xdr:col>
      <xdr:colOff>50800</xdr:colOff>
      <xdr:row>61</xdr:row>
      <xdr:rowOff>62722</xdr:rowOff>
    </xdr:to>
    <xdr:sp macro="" textlink="">
      <xdr:nvSpPr>
        <xdr:cNvPr id="212" name="楕円 211">
          <a:extLst>
            <a:ext uri="{FF2B5EF4-FFF2-40B4-BE49-F238E27FC236}">
              <a16:creationId xmlns:a16="http://schemas.microsoft.com/office/drawing/2014/main" id="{01D0D048-719C-42AE-B859-FACD368DCB8F}"/>
            </a:ext>
          </a:extLst>
        </xdr:cNvPr>
        <xdr:cNvSpPr/>
      </xdr:nvSpPr>
      <xdr:spPr>
        <a:xfrm>
          <a:off x="10426700" y="10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155449</xdr:rowOff>
    </xdr:from>
    <xdr:ext cx="599010" cy="259045"/>
    <xdr:sp macro="" textlink="">
      <xdr:nvSpPr>
        <xdr:cNvPr id="213" name="【橋りょう・トンネル】&#10;一人当たり有形固定資産（償却資産）額該当値テキスト">
          <a:extLst>
            <a:ext uri="{FF2B5EF4-FFF2-40B4-BE49-F238E27FC236}">
              <a16:creationId xmlns:a16="http://schemas.microsoft.com/office/drawing/2014/main" id="{153202A1-1E2A-43F8-8A52-A19F041D4948}"/>
            </a:ext>
          </a:extLst>
        </xdr:cNvPr>
        <xdr:cNvSpPr txBox="1"/>
      </xdr:nvSpPr>
      <xdr:spPr>
        <a:xfrm>
          <a:off x="10515600" y="1027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101036</xdr:rowOff>
    </xdr:from>
    <xdr:to>
      <xdr:col>50</xdr:col>
      <xdr:colOff>165100</xdr:colOff>
      <xdr:row>61</xdr:row>
      <xdr:rowOff>31186</xdr:rowOff>
    </xdr:to>
    <xdr:sp macro="" textlink="">
      <xdr:nvSpPr>
        <xdr:cNvPr id="214" name="楕円 213">
          <a:extLst>
            <a:ext uri="{FF2B5EF4-FFF2-40B4-BE49-F238E27FC236}">
              <a16:creationId xmlns:a16="http://schemas.microsoft.com/office/drawing/2014/main" id="{10C216A7-E777-4065-852B-9A5F13312174}"/>
            </a:ext>
          </a:extLst>
        </xdr:cNvPr>
        <xdr:cNvSpPr/>
      </xdr:nvSpPr>
      <xdr:spPr>
        <a:xfrm>
          <a:off x="9588500" y="103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151836</xdr:rowOff>
    </xdr:from>
    <xdr:to>
      <xdr:col>55</xdr:col>
      <xdr:colOff>0</xdr:colOff>
      <xdr:row>61</xdr:row>
      <xdr:rowOff>11922</xdr:rowOff>
    </xdr:to>
    <xdr:cxnSp macro="">
      <xdr:nvCxnSpPr>
        <xdr:cNvPr id="215" name="直線コネクタ 214">
          <a:extLst>
            <a:ext uri="{FF2B5EF4-FFF2-40B4-BE49-F238E27FC236}">
              <a16:creationId xmlns:a16="http://schemas.microsoft.com/office/drawing/2014/main" id="{26AD4739-9538-49BE-9703-BE816FB8E670}"/>
            </a:ext>
          </a:extLst>
        </xdr:cNvPr>
        <xdr:cNvCxnSpPr/>
      </xdr:nvCxnSpPr>
      <xdr:spPr>
        <a:xfrm>
          <a:off x="9639300" y="10438836"/>
          <a:ext cx="838200" cy="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95617</xdr:rowOff>
    </xdr:from>
    <xdr:to>
      <xdr:col>46</xdr:col>
      <xdr:colOff>38100</xdr:colOff>
      <xdr:row>61</xdr:row>
      <xdr:rowOff>25767</xdr:rowOff>
    </xdr:to>
    <xdr:sp macro="" textlink="">
      <xdr:nvSpPr>
        <xdr:cNvPr id="216" name="楕円 215">
          <a:extLst>
            <a:ext uri="{FF2B5EF4-FFF2-40B4-BE49-F238E27FC236}">
              <a16:creationId xmlns:a16="http://schemas.microsoft.com/office/drawing/2014/main" id="{28DCEC7D-4C19-4330-A88B-AB21A9EE1A04}"/>
            </a:ext>
          </a:extLst>
        </xdr:cNvPr>
        <xdr:cNvSpPr/>
      </xdr:nvSpPr>
      <xdr:spPr>
        <a:xfrm>
          <a:off x="8699500" y="10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146417</xdr:rowOff>
    </xdr:from>
    <xdr:to>
      <xdr:col>50</xdr:col>
      <xdr:colOff>114300</xdr:colOff>
      <xdr:row>60</xdr:row>
      <xdr:rowOff>151836</xdr:rowOff>
    </xdr:to>
    <xdr:cxnSp macro="">
      <xdr:nvCxnSpPr>
        <xdr:cNvPr id="217" name="直線コネクタ 216">
          <a:extLst>
            <a:ext uri="{FF2B5EF4-FFF2-40B4-BE49-F238E27FC236}">
              <a16:creationId xmlns:a16="http://schemas.microsoft.com/office/drawing/2014/main" id="{A010F58A-1EF4-4CE1-A532-DF1FAA6383FF}"/>
            </a:ext>
          </a:extLst>
        </xdr:cNvPr>
        <xdr:cNvCxnSpPr/>
      </xdr:nvCxnSpPr>
      <xdr:spPr>
        <a:xfrm>
          <a:off x="8750300" y="10433417"/>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358EB319-C49A-4145-A7EB-831E7D5F3B8C}"/>
            </a:ext>
          </a:extLst>
        </xdr:cNvPr>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10BDDC46-3F86-497D-B187-D3C5266AC547}"/>
            </a:ext>
          </a:extLst>
        </xdr:cNvPr>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47713</xdr:rowOff>
    </xdr:from>
    <xdr:ext cx="599010" cy="259045"/>
    <xdr:sp macro="" textlink="">
      <xdr:nvSpPr>
        <xdr:cNvPr id="220" name="n_1mainValue【橋りょう・トンネル】&#10;一人当たり有形固定資産（償却資産）額">
          <a:extLst>
            <a:ext uri="{FF2B5EF4-FFF2-40B4-BE49-F238E27FC236}">
              <a16:creationId xmlns:a16="http://schemas.microsoft.com/office/drawing/2014/main" id="{139E2693-A805-4557-9DF9-062827BC187A}"/>
            </a:ext>
          </a:extLst>
        </xdr:cNvPr>
        <xdr:cNvSpPr txBox="1"/>
      </xdr:nvSpPr>
      <xdr:spPr>
        <a:xfrm>
          <a:off x="9327095" y="101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42294</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id="{87A8D1B1-03EB-4269-A121-EF345C4EEE22}"/>
            </a:ext>
          </a:extLst>
        </xdr:cNvPr>
        <xdr:cNvSpPr txBox="1"/>
      </xdr:nvSpPr>
      <xdr:spPr>
        <a:xfrm>
          <a:off x="8450795" y="1015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AFED7C60-2219-43FD-9B20-E4B9B811B1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50A6616-503F-4375-B649-F35D3CAF49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4B77F8C6-0E64-448C-9EA4-EE0666FDA3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4C98CFD3-98C7-4CFD-866E-6EF61797709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C1218E33-CDB0-4259-AA6E-A0995BBF7A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EEB9AEF7-8C30-44E5-9224-0741F85B72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96E7104B-B5C0-4313-9C01-30F39C883B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7B83AC95-BCD5-4AA1-B09E-618842AA3BE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B0FFA7D6-938E-408A-9ED4-F8AA1426E9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FB485687-3A65-44E9-B930-DB7FEBB872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a:extLst>
            <a:ext uri="{FF2B5EF4-FFF2-40B4-BE49-F238E27FC236}">
              <a16:creationId xmlns:a16="http://schemas.microsoft.com/office/drawing/2014/main" id="{F139C9CF-FB85-4E68-A702-92663220F3B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A8A8EDA8-D102-45B3-A2D2-95E6E8B4535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a16="http://schemas.microsoft.com/office/drawing/2014/main" id="{9AD7488C-1F9D-4CC4-8164-9BC92502B0A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2198FE5E-0E22-4DC9-BAAB-80ACD8375BD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348B384D-C7E4-492B-9257-7A8FDE52C68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088108C0-B28D-4C9A-8F39-2F9C04CC044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D539F22C-811E-44FA-9E46-C70E1DD6EEA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C802D9CE-8F10-44E8-A2C7-337C2C98882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4314C300-19A7-4946-B843-185A63C0BAB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0BB5930D-AD9C-4E1F-B261-A6EDFF3683B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E208FB3A-1272-4C35-8C3C-9A701240831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7F2EA75C-D275-49C7-8D5A-CD926E1E0A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E24F3E35-4039-46D4-A98E-95574141E11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1CEF988E-1342-422F-AA43-58C9F45859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a:extLst>
            <a:ext uri="{FF2B5EF4-FFF2-40B4-BE49-F238E27FC236}">
              <a16:creationId xmlns:a16="http://schemas.microsoft.com/office/drawing/2014/main" id="{54C544B3-7741-47CC-9F20-F6E54BF50F87}"/>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05C5CD3E-A8E2-451C-AF6C-C8F3FB10E2BE}"/>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a:extLst>
            <a:ext uri="{FF2B5EF4-FFF2-40B4-BE49-F238E27FC236}">
              <a16:creationId xmlns:a16="http://schemas.microsoft.com/office/drawing/2014/main" id="{89CA9471-8D15-46ED-AFF2-FE102CED778D}"/>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50FBC0F3-9978-40B2-BB5E-D2AE64869CE9}"/>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a:extLst>
            <a:ext uri="{FF2B5EF4-FFF2-40B4-BE49-F238E27FC236}">
              <a16:creationId xmlns:a16="http://schemas.microsoft.com/office/drawing/2014/main" id="{29C8D82B-3752-47C5-A06B-22A9FF65B467}"/>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4884FD42-9DF8-41F5-A877-151FC3B8C894}"/>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a:extLst>
            <a:ext uri="{FF2B5EF4-FFF2-40B4-BE49-F238E27FC236}">
              <a16:creationId xmlns:a16="http://schemas.microsoft.com/office/drawing/2014/main" id="{E8F7855D-7C15-4572-A7F7-2ED17B8DA5DD}"/>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a:extLst>
            <a:ext uri="{FF2B5EF4-FFF2-40B4-BE49-F238E27FC236}">
              <a16:creationId xmlns:a16="http://schemas.microsoft.com/office/drawing/2014/main" id="{CD2CEFFA-1AE8-44C3-9234-9FFD153D3B90}"/>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a:extLst>
            <a:ext uri="{FF2B5EF4-FFF2-40B4-BE49-F238E27FC236}">
              <a16:creationId xmlns:a16="http://schemas.microsoft.com/office/drawing/2014/main" id="{5318908F-5ECC-455A-8651-1E35FF638171}"/>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0869ED1-8827-453C-AEC1-D687E35B03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A23716E-2E51-4083-B3AE-08C60AA6022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3D9939B-62C0-4BFD-9174-794BB6D5A0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5EAC092-98D2-4827-9970-47C3FD038A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7D86252-DE1C-4D80-B8FC-7936D14F9B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260" name="楕円 259">
          <a:extLst>
            <a:ext uri="{FF2B5EF4-FFF2-40B4-BE49-F238E27FC236}">
              <a16:creationId xmlns:a16="http://schemas.microsoft.com/office/drawing/2014/main" id="{744FA851-AFDE-4962-BF5F-2F97F797C342}"/>
            </a:ext>
          </a:extLst>
        </xdr:cNvPr>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51452</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27D19084-4528-4F7E-AFCA-2D78C4DAD309}"/>
            </a:ext>
          </a:extLst>
        </xdr:cNvPr>
        <xdr:cNvSpPr txBox="1"/>
      </xdr:nvSpPr>
      <xdr:spPr>
        <a:xfrm>
          <a:off x="4673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262" name="楕円 261">
          <a:extLst>
            <a:ext uri="{FF2B5EF4-FFF2-40B4-BE49-F238E27FC236}">
              <a16:creationId xmlns:a16="http://schemas.microsoft.com/office/drawing/2014/main" id="{164B7FDD-231E-4507-ACB3-DF65EB6DD22C}"/>
            </a:ext>
          </a:extLst>
        </xdr:cNvPr>
        <xdr:cNvSpPr/>
      </xdr:nvSpPr>
      <xdr:spPr>
        <a:xfrm>
          <a:off x="3746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97155</xdr:rowOff>
    </xdr:from>
    <xdr:to>
      <xdr:col>24</xdr:col>
      <xdr:colOff>63500</xdr:colOff>
      <xdr:row>82</xdr:row>
      <xdr:rowOff>123825</xdr:rowOff>
    </xdr:to>
    <xdr:cxnSp macro="">
      <xdr:nvCxnSpPr>
        <xdr:cNvPr id="263" name="直線コネクタ 262">
          <a:extLst>
            <a:ext uri="{FF2B5EF4-FFF2-40B4-BE49-F238E27FC236}">
              <a16:creationId xmlns:a16="http://schemas.microsoft.com/office/drawing/2014/main" id="{38AEDC59-1A89-48E0-B009-283D82EBB2AA}"/>
            </a:ext>
          </a:extLst>
        </xdr:cNvPr>
        <xdr:cNvCxnSpPr/>
      </xdr:nvCxnSpPr>
      <xdr:spPr>
        <a:xfrm>
          <a:off x="3797300" y="141560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264" name="楕円 263">
          <a:extLst>
            <a:ext uri="{FF2B5EF4-FFF2-40B4-BE49-F238E27FC236}">
              <a16:creationId xmlns:a16="http://schemas.microsoft.com/office/drawing/2014/main" id="{63F42AEB-74CA-4ADE-AEA5-F291374B1094}"/>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97155</xdr:rowOff>
    </xdr:to>
    <xdr:cxnSp macro="">
      <xdr:nvCxnSpPr>
        <xdr:cNvPr id="265" name="直線コネクタ 264">
          <a:extLst>
            <a:ext uri="{FF2B5EF4-FFF2-40B4-BE49-F238E27FC236}">
              <a16:creationId xmlns:a16="http://schemas.microsoft.com/office/drawing/2014/main" id="{F5816134-0FAD-4F70-99C0-CC03AB3A43BB}"/>
            </a:ext>
          </a:extLst>
        </xdr:cNvPr>
        <xdr:cNvCxnSpPr/>
      </xdr:nvCxnSpPr>
      <xdr:spPr>
        <a:xfrm>
          <a:off x="2908300" y="140817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a:extLst>
            <a:ext uri="{FF2B5EF4-FFF2-40B4-BE49-F238E27FC236}">
              <a16:creationId xmlns:a16="http://schemas.microsoft.com/office/drawing/2014/main" id="{97E52F31-B6B2-4782-901A-AE05F5AFACE9}"/>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a:extLst>
            <a:ext uri="{FF2B5EF4-FFF2-40B4-BE49-F238E27FC236}">
              <a16:creationId xmlns:a16="http://schemas.microsoft.com/office/drawing/2014/main" id="{316BF4EE-5213-444C-B007-8C80D83EF9D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139082</xdr:rowOff>
    </xdr:from>
    <xdr:ext cx="405111" cy="259045"/>
    <xdr:sp macro="" textlink="">
      <xdr:nvSpPr>
        <xdr:cNvPr id="268" name="n_1mainValue【公営住宅】&#10;有形固定資産減価償却率">
          <a:extLst>
            <a:ext uri="{FF2B5EF4-FFF2-40B4-BE49-F238E27FC236}">
              <a16:creationId xmlns:a16="http://schemas.microsoft.com/office/drawing/2014/main" id="{92B2FC9D-EB4E-4728-B416-B24DDD8E7F50}"/>
            </a:ext>
          </a:extLst>
        </xdr:cNvPr>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64788</xdr:rowOff>
    </xdr:from>
    <xdr:ext cx="405111" cy="259045"/>
    <xdr:sp macro="" textlink="">
      <xdr:nvSpPr>
        <xdr:cNvPr id="269" name="n_2mainValue【公営住宅】&#10;有形固定資産減価償却率">
          <a:extLst>
            <a:ext uri="{FF2B5EF4-FFF2-40B4-BE49-F238E27FC236}">
              <a16:creationId xmlns:a16="http://schemas.microsoft.com/office/drawing/2014/main" id="{38586952-C960-4999-96CC-884DF54AD965}"/>
            </a:ext>
          </a:extLst>
        </xdr:cNvPr>
        <xdr:cNvSpPr txBox="1"/>
      </xdr:nvSpPr>
      <xdr:spPr>
        <a:xfrm>
          <a:off x="2705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692469BE-925F-49E8-8970-B615893CF1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DE1A30F6-84CF-473C-9400-D9488D6723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3E18B6A2-D4F9-400F-926D-39683DEBA1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E8CD2483-3957-4A7D-B4F2-5812441E7E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4EB7504C-EA23-4B7E-8FD8-22032E60F6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A9279F34-4506-4D4A-8C1E-10DC98EE84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98328605-489A-4490-90A5-BFDFDA4792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86CC9E1B-7613-4664-91D1-EBC329F4CF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2829D155-D65E-4274-99C1-0FD3EF5E23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86041644-FFDF-4326-8353-607CCABDD3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1B677EBD-793A-4D8B-B2FB-CCD39B7C484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9310A7EC-B1B8-41A2-97A9-8990DC73EE1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DD150455-636E-4183-870B-F896AB4B597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DF08BEB5-BBB3-431C-AB80-BEB1FF3536B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7C0C425D-3F38-4A54-AC46-0B1C94CC50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F68C95D0-CD25-4752-951C-1EBC9B960A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60A7E7E5-3312-4744-B5DD-BF28E986A7A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B01099FF-E546-4E6A-9ABB-9647DE20BCA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5ACE7B66-5EEF-4C93-969F-DD64B49D5A4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0910AFA7-6BE5-4B71-B095-7F2DB550F92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8D76599F-1A9C-4A95-83D9-FCD315DB8C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4B51CA1-27F4-4699-AB0E-3750EA61DA0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60C735E3-E671-47EB-93BB-CB01DF41C6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a:extLst>
            <a:ext uri="{FF2B5EF4-FFF2-40B4-BE49-F238E27FC236}">
              <a16:creationId xmlns:a16="http://schemas.microsoft.com/office/drawing/2014/main" id="{6C5AC7D9-90B3-4F90-86C3-8514941BCCB5}"/>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a:extLst>
            <a:ext uri="{FF2B5EF4-FFF2-40B4-BE49-F238E27FC236}">
              <a16:creationId xmlns:a16="http://schemas.microsoft.com/office/drawing/2014/main" id="{26049990-E421-42C6-9F62-BBB98D459188}"/>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a:extLst>
            <a:ext uri="{FF2B5EF4-FFF2-40B4-BE49-F238E27FC236}">
              <a16:creationId xmlns:a16="http://schemas.microsoft.com/office/drawing/2014/main" id="{1E7EC386-2CB7-4D7D-AFA0-47A7DB21ECC6}"/>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a:extLst>
            <a:ext uri="{FF2B5EF4-FFF2-40B4-BE49-F238E27FC236}">
              <a16:creationId xmlns:a16="http://schemas.microsoft.com/office/drawing/2014/main" id="{787C7BF1-8435-4000-BAF4-D4D5464C4DE0}"/>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a:extLst>
            <a:ext uri="{FF2B5EF4-FFF2-40B4-BE49-F238E27FC236}">
              <a16:creationId xmlns:a16="http://schemas.microsoft.com/office/drawing/2014/main" id="{CEB1CC3E-04B8-412E-9FDA-096CD4D91747}"/>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a:extLst>
            <a:ext uri="{FF2B5EF4-FFF2-40B4-BE49-F238E27FC236}">
              <a16:creationId xmlns:a16="http://schemas.microsoft.com/office/drawing/2014/main" id="{DD8F8062-4641-49C7-9D80-432E925BF03B}"/>
            </a:ext>
          </a:extLst>
        </xdr:cNvPr>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a:extLst>
            <a:ext uri="{FF2B5EF4-FFF2-40B4-BE49-F238E27FC236}">
              <a16:creationId xmlns:a16="http://schemas.microsoft.com/office/drawing/2014/main" id="{EDB759E4-EB8F-47E2-B30B-BD474D88845F}"/>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a:extLst>
            <a:ext uri="{FF2B5EF4-FFF2-40B4-BE49-F238E27FC236}">
              <a16:creationId xmlns:a16="http://schemas.microsoft.com/office/drawing/2014/main" id="{3874842C-EE53-4E9C-B030-DAFDE4391460}"/>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a:extLst>
            <a:ext uri="{FF2B5EF4-FFF2-40B4-BE49-F238E27FC236}">
              <a16:creationId xmlns:a16="http://schemas.microsoft.com/office/drawing/2014/main" id="{52C9C6F6-E39C-4C64-B766-12649D8ACA2D}"/>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45A8DFD-2074-4485-A301-26262291D1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E614BA0-4720-4065-BC4A-6500119D41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4EDF1B4-5E1D-4054-90FB-28C7B6542D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15DBFC9-2BD8-477E-A8E6-BF1985EC05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72C7566-4CB0-4A79-9372-71410E4CA5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89408</xdr:rowOff>
    </xdr:from>
    <xdr:to>
      <xdr:col>55</xdr:col>
      <xdr:colOff>50800</xdr:colOff>
      <xdr:row>84</xdr:row>
      <xdr:rowOff>19558</xdr:rowOff>
    </xdr:to>
    <xdr:sp macro="" textlink="">
      <xdr:nvSpPr>
        <xdr:cNvPr id="307" name="楕円 306">
          <a:extLst>
            <a:ext uri="{FF2B5EF4-FFF2-40B4-BE49-F238E27FC236}">
              <a16:creationId xmlns:a16="http://schemas.microsoft.com/office/drawing/2014/main" id="{6B2ED96E-E314-442E-BF7A-6A872818C078}"/>
            </a:ext>
          </a:extLst>
        </xdr:cNvPr>
        <xdr:cNvSpPr/>
      </xdr:nvSpPr>
      <xdr:spPr>
        <a:xfrm>
          <a:off x="104267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67835</xdr:rowOff>
    </xdr:from>
    <xdr:ext cx="469744" cy="259045"/>
    <xdr:sp macro="" textlink="">
      <xdr:nvSpPr>
        <xdr:cNvPr id="308" name="【公営住宅】&#10;一人当たり面積該当値テキスト">
          <a:extLst>
            <a:ext uri="{FF2B5EF4-FFF2-40B4-BE49-F238E27FC236}">
              <a16:creationId xmlns:a16="http://schemas.microsoft.com/office/drawing/2014/main" id="{9DB2A13B-AFB5-4437-941D-1F08A6DC174F}"/>
            </a:ext>
          </a:extLst>
        </xdr:cNvPr>
        <xdr:cNvSpPr txBox="1"/>
      </xdr:nvSpPr>
      <xdr:spPr>
        <a:xfrm>
          <a:off x="10515600" y="142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122937</xdr:rowOff>
    </xdr:from>
    <xdr:to>
      <xdr:col>50</xdr:col>
      <xdr:colOff>165100</xdr:colOff>
      <xdr:row>84</xdr:row>
      <xdr:rowOff>53087</xdr:rowOff>
    </xdr:to>
    <xdr:sp macro="" textlink="">
      <xdr:nvSpPr>
        <xdr:cNvPr id="309" name="楕円 308">
          <a:extLst>
            <a:ext uri="{FF2B5EF4-FFF2-40B4-BE49-F238E27FC236}">
              <a16:creationId xmlns:a16="http://schemas.microsoft.com/office/drawing/2014/main" id="{7745F57B-6712-491C-998E-81C97239C625}"/>
            </a:ext>
          </a:extLst>
        </xdr:cNvPr>
        <xdr:cNvSpPr/>
      </xdr:nvSpPr>
      <xdr:spPr>
        <a:xfrm>
          <a:off x="9588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140208</xdr:rowOff>
    </xdr:from>
    <xdr:to>
      <xdr:col>55</xdr:col>
      <xdr:colOff>0</xdr:colOff>
      <xdr:row>84</xdr:row>
      <xdr:rowOff>2287</xdr:rowOff>
    </xdr:to>
    <xdr:cxnSp macro="">
      <xdr:nvCxnSpPr>
        <xdr:cNvPr id="310" name="直線コネクタ 309">
          <a:extLst>
            <a:ext uri="{FF2B5EF4-FFF2-40B4-BE49-F238E27FC236}">
              <a16:creationId xmlns:a16="http://schemas.microsoft.com/office/drawing/2014/main" id="{0E3C6745-10DC-4C61-813A-0D0627DBC90B}"/>
            </a:ext>
          </a:extLst>
        </xdr:cNvPr>
        <xdr:cNvCxnSpPr/>
      </xdr:nvCxnSpPr>
      <xdr:spPr>
        <a:xfrm flipV="1">
          <a:off x="9639300" y="14370558"/>
          <a:ext cx="8382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89408</xdr:rowOff>
    </xdr:from>
    <xdr:to>
      <xdr:col>46</xdr:col>
      <xdr:colOff>38100</xdr:colOff>
      <xdr:row>84</xdr:row>
      <xdr:rowOff>19558</xdr:rowOff>
    </xdr:to>
    <xdr:sp macro="" textlink="">
      <xdr:nvSpPr>
        <xdr:cNvPr id="311" name="楕円 310">
          <a:extLst>
            <a:ext uri="{FF2B5EF4-FFF2-40B4-BE49-F238E27FC236}">
              <a16:creationId xmlns:a16="http://schemas.microsoft.com/office/drawing/2014/main" id="{70392522-5BD0-42AF-AA9C-D6239FD82311}"/>
            </a:ext>
          </a:extLst>
        </xdr:cNvPr>
        <xdr:cNvSpPr/>
      </xdr:nvSpPr>
      <xdr:spPr>
        <a:xfrm>
          <a:off x="86995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140208</xdr:rowOff>
    </xdr:from>
    <xdr:to>
      <xdr:col>50</xdr:col>
      <xdr:colOff>114300</xdr:colOff>
      <xdr:row>84</xdr:row>
      <xdr:rowOff>2287</xdr:rowOff>
    </xdr:to>
    <xdr:cxnSp macro="">
      <xdr:nvCxnSpPr>
        <xdr:cNvPr id="312" name="直線コネクタ 311">
          <a:extLst>
            <a:ext uri="{FF2B5EF4-FFF2-40B4-BE49-F238E27FC236}">
              <a16:creationId xmlns:a16="http://schemas.microsoft.com/office/drawing/2014/main" id="{4C770168-1675-40F4-85D3-32CB6C16C630}"/>
            </a:ext>
          </a:extLst>
        </xdr:cNvPr>
        <xdr:cNvCxnSpPr/>
      </xdr:nvCxnSpPr>
      <xdr:spPr>
        <a:xfrm>
          <a:off x="8750300" y="14370558"/>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a:extLst>
            <a:ext uri="{FF2B5EF4-FFF2-40B4-BE49-F238E27FC236}">
              <a16:creationId xmlns:a16="http://schemas.microsoft.com/office/drawing/2014/main" id="{965877B2-8DDB-497A-995F-94818DCDAD7A}"/>
            </a:ext>
          </a:extLst>
        </xdr:cNvPr>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a:extLst>
            <a:ext uri="{FF2B5EF4-FFF2-40B4-BE49-F238E27FC236}">
              <a16:creationId xmlns:a16="http://schemas.microsoft.com/office/drawing/2014/main" id="{933406A4-833B-40C6-A979-8FD1CD556B5A}"/>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44214</xdr:rowOff>
    </xdr:from>
    <xdr:ext cx="469744" cy="259045"/>
    <xdr:sp macro="" textlink="">
      <xdr:nvSpPr>
        <xdr:cNvPr id="315" name="n_1mainValue【公営住宅】&#10;一人当たり面積">
          <a:extLst>
            <a:ext uri="{FF2B5EF4-FFF2-40B4-BE49-F238E27FC236}">
              <a16:creationId xmlns:a16="http://schemas.microsoft.com/office/drawing/2014/main" id="{53AD9337-B891-4FBC-9718-DCD621B507AA}"/>
            </a:ext>
          </a:extLst>
        </xdr:cNvPr>
        <xdr:cNvSpPr txBox="1"/>
      </xdr:nvSpPr>
      <xdr:spPr>
        <a:xfrm>
          <a:off x="9391727" y="144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10685</xdr:rowOff>
    </xdr:from>
    <xdr:ext cx="469744" cy="259045"/>
    <xdr:sp macro="" textlink="">
      <xdr:nvSpPr>
        <xdr:cNvPr id="316" name="n_2mainValue【公営住宅】&#10;一人当たり面積">
          <a:extLst>
            <a:ext uri="{FF2B5EF4-FFF2-40B4-BE49-F238E27FC236}">
              <a16:creationId xmlns:a16="http://schemas.microsoft.com/office/drawing/2014/main" id="{84FCEEAF-ACE0-4518-B348-C825019D6CCF}"/>
            </a:ext>
          </a:extLst>
        </xdr:cNvPr>
        <xdr:cNvSpPr txBox="1"/>
      </xdr:nvSpPr>
      <xdr:spPr>
        <a:xfrm>
          <a:off x="8515427" y="1441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CB5D755C-7E30-4E99-A642-F5E955636C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C8ED18BC-1DA5-4176-A941-31A4FA065D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3859BECD-AD24-44E7-8788-031490D991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C8A2A18D-86B7-441A-8A39-243D1E5FA4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48A93FDF-9E58-4518-BFDA-D27F58F9FB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83659E79-876F-4FEB-A8B1-C78B2D518F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27C36A48-06E9-4606-83B7-53F01D4092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990E794A-AFC0-4E9B-9006-D83577D9B90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D060551F-DC8E-4490-BB5F-57FB819225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BF35C37E-4642-4B13-830F-8F5E7B6021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C5D3FE86-DD90-469A-9A05-B02BC16872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F809D0BB-F9DA-4039-B7FD-4136CC8A796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5831C471-5F56-47B8-BD37-D3B6E25E6B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BDC35356-5071-43BB-900B-905E89758B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3B1EAC60-5C48-488E-AE1E-CD9C8B256A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3797FBC9-8729-4358-9507-A96B09A8B5F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C3CAEF01-ADBA-4155-A076-38A0350A44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64B1E3DC-E97D-449C-9A7B-711E277FC2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F1427FE7-46C8-4603-9D8C-1A37B37AAD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4F700D39-D690-4DF5-8E9C-1E9D30C47A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739194A6-3E7C-4DA5-9CA8-65ADBE07F0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6A50BF6D-8FEE-4569-ADA6-621BE328DE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B2CD7539-1C8F-4AE2-A430-03B6243314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9B637EC1-0403-40E1-82BA-7E7D65FC2B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B4CB6F00-9016-4F4B-BFF4-BED2546F10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F11A454D-9872-43B6-AF5C-AD28C16DFD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a:extLst>
            <a:ext uri="{FF2B5EF4-FFF2-40B4-BE49-F238E27FC236}">
              <a16:creationId xmlns:a16="http://schemas.microsoft.com/office/drawing/2014/main" id="{14BDBA7E-CC92-4F82-9CC3-264CD3F80F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a:extLst>
            <a:ext uri="{FF2B5EF4-FFF2-40B4-BE49-F238E27FC236}">
              <a16:creationId xmlns:a16="http://schemas.microsoft.com/office/drawing/2014/main" id="{0BFB590F-3FF7-4D39-91E3-1CF114A282E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a:extLst>
            <a:ext uri="{FF2B5EF4-FFF2-40B4-BE49-F238E27FC236}">
              <a16:creationId xmlns:a16="http://schemas.microsoft.com/office/drawing/2014/main" id="{ABA661C7-B9D2-4414-A47F-AACFEB491A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a:extLst>
            <a:ext uri="{FF2B5EF4-FFF2-40B4-BE49-F238E27FC236}">
              <a16:creationId xmlns:a16="http://schemas.microsoft.com/office/drawing/2014/main" id="{9623908F-DEED-4CAC-AA29-85F700B90DA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a:extLst>
            <a:ext uri="{FF2B5EF4-FFF2-40B4-BE49-F238E27FC236}">
              <a16:creationId xmlns:a16="http://schemas.microsoft.com/office/drawing/2014/main" id="{9795E541-F130-4EE0-AD88-9D2CBF59543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a:extLst>
            <a:ext uri="{FF2B5EF4-FFF2-40B4-BE49-F238E27FC236}">
              <a16:creationId xmlns:a16="http://schemas.microsoft.com/office/drawing/2014/main" id="{10AB556B-43EC-4908-86E9-59662327428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a:extLst>
            <a:ext uri="{FF2B5EF4-FFF2-40B4-BE49-F238E27FC236}">
              <a16:creationId xmlns:a16="http://schemas.microsoft.com/office/drawing/2014/main" id="{74D8ECE5-B802-4867-8511-8E131725F40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a:extLst>
            <a:ext uri="{FF2B5EF4-FFF2-40B4-BE49-F238E27FC236}">
              <a16:creationId xmlns:a16="http://schemas.microsoft.com/office/drawing/2014/main" id="{4373D954-FCFC-40D4-B152-B57EB7F6BEE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a:extLst>
            <a:ext uri="{FF2B5EF4-FFF2-40B4-BE49-F238E27FC236}">
              <a16:creationId xmlns:a16="http://schemas.microsoft.com/office/drawing/2014/main" id="{528123C1-098B-46A0-9104-96B266817D8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a:extLst>
            <a:ext uri="{FF2B5EF4-FFF2-40B4-BE49-F238E27FC236}">
              <a16:creationId xmlns:a16="http://schemas.microsoft.com/office/drawing/2014/main" id="{E958B3A1-0DC2-4E9D-AE05-ABCBD49B0AC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a:extLst>
            <a:ext uri="{FF2B5EF4-FFF2-40B4-BE49-F238E27FC236}">
              <a16:creationId xmlns:a16="http://schemas.microsoft.com/office/drawing/2014/main" id="{278CB966-7763-4BE0-BC7D-29492F9274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a:extLst>
            <a:ext uri="{FF2B5EF4-FFF2-40B4-BE49-F238E27FC236}">
              <a16:creationId xmlns:a16="http://schemas.microsoft.com/office/drawing/2014/main" id="{8F50732F-D0C4-4DF2-A5DA-1FB6B97638A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1D35FCFF-3013-42A9-8BFF-73FA959BD8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B722EAA1-AF21-4372-AD67-B71458E5368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a:extLst>
            <a:ext uri="{FF2B5EF4-FFF2-40B4-BE49-F238E27FC236}">
              <a16:creationId xmlns:a16="http://schemas.microsoft.com/office/drawing/2014/main" id="{EE1C9A39-2EC6-47C0-8523-FBB167AFC4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a:extLst>
            <a:ext uri="{FF2B5EF4-FFF2-40B4-BE49-F238E27FC236}">
              <a16:creationId xmlns:a16="http://schemas.microsoft.com/office/drawing/2014/main" id="{043212F3-6B5D-4050-90B3-6B6F2A7E25D7}"/>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a:extLst>
            <a:ext uri="{FF2B5EF4-FFF2-40B4-BE49-F238E27FC236}">
              <a16:creationId xmlns:a16="http://schemas.microsoft.com/office/drawing/2014/main" id="{A61E6730-7064-4D67-A2F2-2154C93872D4}"/>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a:extLst>
            <a:ext uri="{FF2B5EF4-FFF2-40B4-BE49-F238E27FC236}">
              <a16:creationId xmlns:a16="http://schemas.microsoft.com/office/drawing/2014/main" id="{C119C03D-DD34-4FED-B80F-1017F0E6B1BB}"/>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a:extLst>
            <a:ext uri="{FF2B5EF4-FFF2-40B4-BE49-F238E27FC236}">
              <a16:creationId xmlns:a16="http://schemas.microsoft.com/office/drawing/2014/main" id="{68BD434D-D0CE-479F-8764-D61DECA070C6}"/>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a:extLst>
            <a:ext uri="{FF2B5EF4-FFF2-40B4-BE49-F238E27FC236}">
              <a16:creationId xmlns:a16="http://schemas.microsoft.com/office/drawing/2014/main" id="{8679FE0E-ADE1-42D2-AD58-C4DE6063678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a:extLst>
            <a:ext uri="{FF2B5EF4-FFF2-40B4-BE49-F238E27FC236}">
              <a16:creationId xmlns:a16="http://schemas.microsoft.com/office/drawing/2014/main" id="{277C5360-CD54-4EA5-A609-259F0E029BCF}"/>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a:extLst>
            <a:ext uri="{FF2B5EF4-FFF2-40B4-BE49-F238E27FC236}">
              <a16:creationId xmlns:a16="http://schemas.microsoft.com/office/drawing/2014/main" id="{C2113835-51D7-4B94-A41F-28F8FE6D22C1}"/>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a:extLst>
            <a:ext uri="{FF2B5EF4-FFF2-40B4-BE49-F238E27FC236}">
              <a16:creationId xmlns:a16="http://schemas.microsoft.com/office/drawing/2014/main" id="{204DA6B9-1E03-4D4B-981E-C6A86909A12E}"/>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a:extLst>
            <a:ext uri="{FF2B5EF4-FFF2-40B4-BE49-F238E27FC236}">
              <a16:creationId xmlns:a16="http://schemas.microsoft.com/office/drawing/2014/main" id="{936DBA01-C19A-4F68-A4DA-EF3BFC72A5F9}"/>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A6F8C2B4-334C-48BD-A249-D70DEFA5B2F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AA523C34-6DA6-4E95-B438-D46866B619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F3FCA9DA-D0B6-4856-BDE1-6CD689B99D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14D137CE-215A-47D2-94A8-1878CE0A86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396CABFD-DF5D-403C-B28E-508184802E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164193</xdr:rowOff>
    </xdr:from>
    <xdr:to>
      <xdr:col>85</xdr:col>
      <xdr:colOff>177800</xdr:colOff>
      <xdr:row>36</xdr:row>
      <xdr:rowOff>94343</xdr:rowOff>
    </xdr:to>
    <xdr:sp macro="" textlink="">
      <xdr:nvSpPr>
        <xdr:cNvPr id="372" name="楕円 371">
          <a:extLst>
            <a:ext uri="{FF2B5EF4-FFF2-40B4-BE49-F238E27FC236}">
              <a16:creationId xmlns:a16="http://schemas.microsoft.com/office/drawing/2014/main" id="{FFD3A747-4908-464D-A576-3868FFF21663}"/>
            </a:ext>
          </a:extLst>
        </xdr:cNvPr>
        <xdr:cNvSpPr/>
      </xdr:nvSpPr>
      <xdr:spPr>
        <a:xfrm>
          <a:off x="16268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15620</xdr:rowOff>
    </xdr:from>
    <xdr:ext cx="405111" cy="259045"/>
    <xdr:sp macro="" textlink="">
      <xdr:nvSpPr>
        <xdr:cNvPr id="373" name="【認定こども園・幼稚園・保育所】&#10;有形固定資産減価償却率該当値テキスト">
          <a:extLst>
            <a:ext uri="{FF2B5EF4-FFF2-40B4-BE49-F238E27FC236}">
              <a16:creationId xmlns:a16="http://schemas.microsoft.com/office/drawing/2014/main" id="{9DB4A9B2-ECE8-4E47-9FFF-8E0034C36A3D}"/>
            </a:ext>
          </a:extLst>
        </xdr:cNvPr>
        <xdr:cNvSpPr txBox="1"/>
      </xdr:nvSpPr>
      <xdr:spPr>
        <a:xfrm>
          <a:off x="16357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38463</xdr:rowOff>
    </xdr:from>
    <xdr:to>
      <xdr:col>81</xdr:col>
      <xdr:colOff>101600</xdr:colOff>
      <xdr:row>36</xdr:row>
      <xdr:rowOff>140063</xdr:rowOff>
    </xdr:to>
    <xdr:sp macro="" textlink="">
      <xdr:nvSpPr>
        <xdr:cNvPr id="374" name="楕円 373">
          <a:extLst>
            <a:ext uri="{FF2B5EF4-FFF2-40B4-BE49-F238E27FC236}">
              <a16:creationId xmlns:a16="http://schemas.microsoft.com/office/drawing/2014/main" id="{FB3999CC-CFB4-4C2F-9E07-C44CB46A31FD}"/>
            </a:ext>
          </a:extLst>
        </xdr:cNvPr>
        <xdr:cNvSpPr/>
      </xdr:nvSpPr>
      <xdr:spPr>
        <a:xfrm>
          <a:off x="15430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43543</xdr:rowOff>
    </xdr:from>
    <xdr:to>
      <xdr:col>85</xdr:col>
      <xdr:colOff>127000</xdr:colOff>
      <xdr:row>36</xdr:row>
      <xdr:rowOff>89263</xdr:rowOff>
    </xdr:to>
    <xdr:cxnSp macro="">
      <xdr:nvCxnSpPr>
        <xdr:cNvPr id="375" name="直線コネクタ 374">
          <a:extLst>
            <a:ext uri="{FF2B5EF4-FFF2-40B4-BE49-F238E27FC236}">
              <a16:creationId xmlns:a16="http://schemas.microsoft.com/office/drawing/2014/main" id="{15F2F411-8000-47C8-950C-E43B325F67F3}"/>
            </a:ext>
          </a:extLst>
        </xdr:cNvPr>
        <xdr:cNvCxnSpPr/>
      </xdr:nvCxnSpPr>
      <xdr:spPr>
        <a:xfrm flipV="1">
          <a:off x="15481300" y="62157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84183</xdr:rowOff>
    </xdr:from>
    <xdr:to>
      <xdr:col>76</xdr:col>
      <xdr:colOff>165100</xdr:colOff>
      <xdr:row>37</xdr:row>
      <xdr:rowOff>14333</xdr:rowOff>
    </xdr:to>
    <xdr:sp macro="" textlink="">
      <xdr:nvSpPr>
        <xdr:cNvPr id="376" name="楕円 375">
          <a:extLst>
            <a:ext uri="{FF2B5EF4-FFF2-40B4-BE49-F238E27FC236}">
              <a16:creationId xmlns:a16="http://schemas.microsoft.com/office/drawing/2014/main" id="{E70692ED-8D2D-4F64-AF70-DD72A6845D8E}"/>
            </a:ext>
          </a:extLst>
        </xdr:cNvPr>
        <xdr:cNvSpPr/>
      </xdr:nvSpPr>
      <xdr:spPr>
        <a:xfrm>
          <a:off x="14541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89263</xdr:rowOff>
    </xdr:from>
    <xdr:to>
      <xdr:col>81</xdr:col>
      <xdr:colOff>50800</xdr:colOff>
      <xdr:row>36</xdr:row>
      <xdr:rowOff>134983</xdr:rowOff>
    </xdr:to>
    <xdr:cxnSp macro="">
      <xdr:nvCxnSpPr>
        <xdr:cNvPr id="377" name="直線コネクタ 376">
          <a:extLst>
            <a:ext uri="{FF2B5EF4-FFF2-40B4-BE49-F238E27FC236}">
              <a16:creationId xmlns:a16="http://schemas.microsoft.com/office/drawing/2014/main" id="{2A0577D9-6FBC-4A40-AD00-568AE8477AB2}"/>
            </a:ext>
          </a:extLst>
        </xdr:cNvPr>
        <xdr:cNvCxnSpPr/>
      </xdr:nvCxnSpPr>
      <xdr:spPr>
        <a:xfrm flipV="1">
          <a:off x="14592300" y="62614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a:extLst>
            <a:ext uri="{FF2B5EF4-FFF2-40B4-BE49-F238E27FC236}">
              <a16:creationId xmlns:a16="http://schemas.microsoft.com/office/drawing/2014/main" id="{93364F21-F441-4110-A7C5-59381DB89867}"/>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a:extLst>
            <a:ext uri="{FF2B5EF4-FFF2-40B4-BE49-F238E27FC236}">
              <a16:creationId xmlns:a16="http://schemas.microsoft.com/office/drawing/2014/main" id="{C7E4D4FB-ABCD-4DAB-B09D-F503A95B05C2}"/>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156590</xdr:rowOff>
    </xdr:from>
    <xdr:ext cx="405111" cy="259045"/>
    <xdr:sp macro="" textlink="">
      <xdr:nvSpPr>
        <xdr:cNvPr id="380" name="n_1mainValue【認定こども園・幼稚園・保育所】&#10;有形固定資産減価償却率">
          <a:extLst>
            <a:ext uri="{FF2B5EF4-FFF2-40B4-BE49-F238E27FC236}">
              <a16:creationId xmlns:a16="http://schemas.microsoft.com/office/drawing/2014/main" id="{99D8967A-8670-492B-960D-09A5ABED9D5C}"/>
            </a:ext>
          </a:extLst>
        </xdr:cNvPr>
        <xdr:cNvSpPr txBox="1"/>
      </xdr:nvSpPr>
      <xdr:spPr>
        <a:xfrm>
          <a:off x="152660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30860</xdr:rowOff>
    </xdr:from>
    <xdr:ext cx="405111" cy="259045"/>
    <xdr:sp macro="" textlink="">
      <xdr:nvSpPr>
        <xdr:cNvPr id="381" name="n_2mainValue【認定こども園・幼稚園・保育所】&#10;有形固定資産減価償却率">
          <a:extLst>
            <a:ext uri="{FF2B5EF4-FFF2-40B4-BE49-F238E27FC236}">
              <a16:creationId xmlns:a16="http://schemas.microsoft.com/office/drawing/2014/main" id="{53CC34DA-7EE9-428B-8A39-C83BE5BB5900}"/>
            </a:ext>
          </a:extLst>
        </xdr:cNvPr>
        <xdr:cNvSpPr txBox="1"/>
      </xdr:nvSpPr>
      <xdr:spPr>
        <a:xfrm>
          <a:off x="14389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78C7A35B-3EB5-4F65-A955-C80EBB459C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A6D8A7CD-7272-45C7-90F3-7AE89FC039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EC7E5C58-8609-4660-98F7-C8F770EB9D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8C5F4C92-9F59-4AA9-B127-305741BC4F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4980142F-D30C-445D-9C2B-3ECBFC7351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1B0F190B-B590-4807-AAE6-6DED4763D5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928E7E4B-7B79-46DC-B1A4-B51E4836D8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1B0725CB-EAFE-4CC3-B4AC-F9B6DD91349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0828432B-9D1B-4554-B775-98D1F5CBE2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B34A08A3-48F8-417F-A637-65C4B71A67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a:extLst>
            <a:ext uri="{FF2B5EF4-FFF2-40B4-BE49-F238E27FC236}">
              <a16:creationId xmlns:a16="http://schemas.microsoft.com/office/drawing/2014/main" id="{D3720E4B-3AD0-4CA7-8682-88E55F54649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a:extLst>
            <a:ext uri="{FF2B5EF4-FFF2-40B4-BE49-F238E27FC236}">
              <a16:creationId xmlns:a16="http://schemas.microsoft.com/office/drawing/2014/main" id="{C54E7749-8773-4D9F-BB37-6E0350C346C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a:extLst>
            <a:ext uri="{FF2B5EF4-FFF2-40B4-BE49-F238E27FC236}">
              <a16:creationId xmlns:a16="http://schemas.microsoft.com/office/drawing/2014/main" id="{A2A0B39B-CC6B-4CC1-B83C-804B387BF31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a:extLst>
            <a:ext uri="{FF2B5EF4-FFF2-40B4-BE49-F238E27FC236}">
              <a16:creationId xmlns:a16="http://schemas.microsoft.com/office/drawing/2014/main" id="{338868A9-6632-4EED-96E3-2EA3500EB1A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a:extLst>
            <a:ext uri="{FF2B5EF4-FFF2-40B4-BE49-F238E27FC236}">
              <a16:creationId xmlns:a16="http://schemas.microsoft.com/office/drawing/2014/main" id="{810A05B0-7A3C-4C36-B423-04B3B97B294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a:extLst>
            <a:ext uri="{FF2B5EF4-FFF2-40B4-BE49-F238E27FC236}">
              <a16:creationId xmlns:a16="http://schemas.microsoft.com/office/drawing/2014/main" id="{9A6F27A0-4371-45E3-A0F3-C1343D23946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a:extLst>
            <a:ext uri="{FF2B5EF4-FFF2-40B4-BE49-F238E27FC236}">
              <a16:creationId xmlns:a16="http://schemas.microsoft.com/office/drawing/2014/main" id="{4B5186AD-5649-4957-A9A0-42B023FFA68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a:extLst>
            <a:ext uri="{FF2B5EF4-FFF2-40B4-BE49-F238E27FC236}">
              <a16:creationId xmlns:a16="http://schemas.microsoft.com/office/drawing/2014/main" id="{C8B7109E-0B29-41AB-8B63-ADDCFAEBC54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a:extLst>
            <a:ext uri="{FF2B5EF4-FFF2-40B4-BE49-F238E27FC236}">
              <a16:creationId xmlns:a16="http://schemas.microsoft.com/office/drawing/2014/main" id="{4435AEF7-DE8B-4131-98A1-840755C71EC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a:extLst>
            <a:ext uri="{FF2B5EF4-FFF2-40B4-BE49-F238E27FC236}">
              <a16:creationId xmlns:a16="http://schemas.microsoft.com/office/drawing/2014/main" id="{BD09AEFD-ACBB-490D-AAB1-329DBB9842B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a:extLst>
            <a:ext uri="{FF2B5EF4-FFF2-40B4-BE49-F238E27FC236}">
              <a16:creationId xmlns:a16="http://schemas.microsoft.com/office/drawing/2014/main" id="{DA645CF4-58DC-4C64-A732-098FCCC99E4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a:extLst>
            <a:ext uri="{FF2B5EF4-FFF2-40B4-BE49-F238E27FC236}">
              <a16:creationId xmlns:a16="http://schemas.microsoft.com/office/drawing/2014/main" id="{0D7023FE-2DDF-471B-A5CD-04423E4A08D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4F027844-1A79-4380-9CBA-4DE15146FE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9D1BB3-0171-4F06-AF37-81BA29B215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6C1BFFE3-E267-463B-A83E-E567B93907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a:extLst>
            <a:ext uri="{FF2B5EF4-FFF2-40B4-BE49-F238E27FC236}">
              <a16:creationId xmlns:a16="http://schemas.microsoft.com/office/drawing/2014/main" id="{7333CC50-D659-42F1-83E5-D05BB3F331F9}"/>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B22B3850-49E8-4C82-B1CB-DB2902E3D744}"/>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a:extLst>
            <a:ext uri="{FF2B5EF4-FFF2-40B4-BE49-F238E27FC236}">
              <a16:creationId xmlns:a16="http://schemas.microsoft.com/office/drawing/2014/main" id="{59B98DB5-A055-4245-8CAA-92509E500C5F}"/>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A7F20611-1B30-4B8C-BAF6-EDD5707C745A}"/>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a:extLst>
            <a:ext uri="{FF2B5EF4-FFF2-40B4-BE49-F238E27FC236}">
              <a16:creationId xmlns:a16="http://schemas.microsoft.com/office/drawing/2014/main" id="{AF07DBEF-E158-4451-B847-DB52F5B65489}"/>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AD57BFD8-7CA0-4C4C-BB7B-D0D65C650F6C}"/>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a:extLst>
            <a:ext uri="{FF2B5EF4-FFF2-40B4-BE49-F238E27FC236}">
              <a16:creationId xmlns:a16="http://schemas.microsoft.com/office/drawing/2014/main" id="{B0ADCD4F-5A4B-4AE6-B2A3-F6A4BB9293D1}"/>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a:extLst>
            <a:ext uri="{FF2B5EF4-FFF2-40B4-BE49-F238E27FC236}">
              <a16:creationId xmlns:a16="http://schemas.microsoft.com/office/drawing/2014/main" id="{EB582B9B-E31A-4B26-AEEF-D34671EFD657}"/>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a:extLst>
            <a:ext uri="{FF2B5EF4-FFF2-40B4-BE49-F238E27FC236}">
              <a16:creationId xmlns:a16="http://schemas.microsoft.com/office/drawing/2014/main" id="{B21FEC3D-6046-465A-98CD-E312B9B7EE21}"/>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2A2A22E6-C7A0-42DD-B31D-DD68443B73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CAC4A32C-9A01-4089-8C8B-BA6895A32B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97750EB-0E6B-4DA1-B522-6E71E6FF52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C030AC8-6CDA-436A-A78B-3782D2E6B3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1254E5BC-0DC9-4E1A-8568-615BE7F6E5E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67854</xdr:rowOff>
    </xdr:from>
    <xdr:to>
      <xdr:col>116</xdr:col>
      <xdr:colOff>114300</xdr:colOff>
      <xdr:row>38</xdr:row>
      <xdr:rowOff>169454</xdr:rowOff>
    </xdr:to>
    <xdr:sp macro="" textlink="">
      <xdr:nvSpPr>
        <xdr:cNvPr id="421" name="楕円 420">
          <a:extLst>
            <a:ext uri="{FF2B5EF4-FFF2-40B4-BE49-F238E27FC236}">
              <a16:creationId xmlns:a16="http://schemas.microsoft.com/office/drawing/2014/main" id="{C8370472-0444-478F-8CB1-C5CCE46B0CBD}"/>
            </a:ext>
          </a:extLst>
        </xdr:cNvPr>
        <xdr:cNvSpPr/>
      </xdr:nvSpPr>
      <xdr:spPr>
        <a:xfrm>
          <a:off x="22110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90731</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3AC4696F-116E-4422-B970-31627C2C9971}"/>
            </a:ext>
          </a:extLst>
        </xdr:cNvPr>
        <xdr:cNvSpPr txBox="1"/>
      </xdr:nvSpPr>
      <xdr:spPr>
        <a:xfrm>
          <a:off x="22199600" y="64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67854</xdr:rowOff>
    </xdr:from>
    <xdr:to>
      <xdr:col>112</xdr:col>
      <xdr:colOff>38100</xdr:colOff>
      <xdr:row>38</xdr:row>
      <xdr:rowOff>169454</xdr:rowOff>
    </xdr:to>
    <xdr:sp macro="" textlink="">
      <xdr:nvSpPr>
        <xdr:cNvPr id="423" name="楕円 422">
          <a:extLst>
            <a:ext uri="{FF2B5EF4-FFF2-40B4-BE49-F238E27FC236}">
              <a16:creationId xmlns:a16="http://schemas.microsoft.com/office/drawing/2014/main" id="{0ACFF29D-907E-4AC9-84D9-16EA430BA9A0}"/>
            </a:ext>
          </a:extLst>
        </xdr:cNvPr>
        <xdr:cNvSpPr/>
      </xdr:nvSpPr>
      <xdr:spPr>
        <a:xfrm>
          <a:off x="2127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118654</xdr:rowOff>
    </xdr:from>
    <xdr:to>
      <xdr:col>116</xdr:col>
      <xdr:colOff>63500</xdr:colOff>
      <xdr:row>38</xdr:row>
      <xdr:rowOff>118654</xdr:rowOff>
    </xdr:to>
    <xdr:cxnSp macro="">
      <xdr:nvCxnSpPr>
        <xdr:cNvPr id="424" name="直線コネクタ 423">
          <a:extLst>
            <a:ext uri="{FF2B5EF4-FFF2-40B4-BE49-F238E27FC236}">
              <a16:creationId xmlns:a16="http://schemas.microsoft.com/office/drawing/2014/main" id="{E61A65EC-948E-4C34-A32D-95A601C7E4EB}"/>
            </a:ext>
          </a:extLst>
        </xdr:cNvPr>
        <xdr:cNvCxnSpPr/>
      </xdr:nvCxnSpPr>
      <xdr:spPr>
        <a:xfrm>
          <a:off x="21323300" y="6633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61323</xdr:rowOff>
    </xdr:from>
    <xdr:to>
      <xdr:col>107</xdr:col>
      <xdr:colOff>101600</xdr:colOff>
      <xdr:row>38</xdr:row>
      <xdr:rowOff>162923</xdr:rowOff>
    </xdr:to>
    <xdr:sp macro="" textlink="">
      <xdr:nvSpPr>
        <xdr:cNvPr id="425" name="楕円 424">
          <a:extLst>
            <a:ext uri="{FF2B5EF4-FFF2-40B4-BE49-F238E27FC236}">
              <a16:creationId xmlns:a16="http://schemas.microsoft.com/office/drawing/2014/main" id="{C181462F-402B-41FD-8960-47BF47DA80CB}"/>
            </a:ext>
          </a:extLst>
        </xdr:cNvPr>
        <xdr:cNvSpPr/>
      </xdr:nvSpPr>
      <xdr:spPr>
        <a:xfrm>
          <a:off x="20383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112123</xdr:rowOff>
    </xdr:from>
    <xdr:to>
      <xdr:col>111</xdr:col>
      <xdr:colOff>177800</xdr:colOff>
      <xdr:row>38</xdr:row>
      <xdr:rowOff>118654</xdr:rowOff>
    </xdr:to>
    <xdr:cxnSp macro="">
      <xdr:nvCxnSpPr>
        <xdr:cNvPr id="426" name="直線コネクタ 425">
          <a:extLst>
            <a:ext uri="{FF2B5EF4-FFF2-40B4-BE49-F238E27FC236}">
              <a16:creationId xmlns:a16="http://schemas.microsoft.com/office/drawing/2014/main" id="{1CF4CC15-0E55-495E-A976-65AAB36F59B9}"/>
            </a:ext>
          </a:extLst>
        </xdr:cNvPr>
        <xdr:cNvCxnSpPr/>
      </xdr:nvCxnSpPr>
      <xdr:spPr>
        <a:xfrm>
          <a:off x="20434300" y="66272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49445D82-CA10-406D-8935-0F0881C97AF7}"/>
            </a:ext>
          </a:extLst>
        </xdr:cNvPr>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6C624DA1-34A0-4B3C-BD47-E66D341321BE}"/>
            </a:ext>
          </a:extLst>
        </xdr:cNvPr>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14531</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8DADE6FC-F7C4-4DBD-966B-1B497308060D}"/>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8000</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17E01F82-BA59-497B-BCF2-53F502D97E42}"/>
            </a:ext>
          </a:extLst>
        </xdr:cNvPr>
        <xdr:cNvSpPr txBox="1"/>
      </xdr:nvSpPr>
      <xdr:spPr>
        <a:xfrm>
          <a:off x="20199427"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9429CD17-70E7-4265-8D2B-4307F626E6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3232554C-8FED-48E6-A35E-26AD07F799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45838710-6D0E-4904-A2FA-1E63BAE14B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EB9A1C20-D07F-4B72-8D05-673690C1E9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729C2423-AD9F-4091-B2A5-32E8142F2A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B2CEF5A4-70A0-46A9-A978-DC4C399744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D05B69B8-1C64-408B-AD27-20BB84AF8A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F7773B22-A53D-4B74-89BF-A2150EB645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27BD7DEA-776B-44A3-96A4-912BD2E54D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87AF5AE4-3E83-4817-BC91-C8663D19D2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a:extLst>
            <a:ext uri="{FF2B5EF4-FFF2-40B4-BE49-F238E27FC236}">
              <a16:creationId xmlns:a16="http://schemas.microsoft.com/office/drawing/2014/main" id="{ED1A1B20-3602-4BD8-AF0E-2FD405216AF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a:extLst>
            <a:ext uri="{FF2B5EF4-FFF2-40B4-BE49-F238E27FC236}">
              <a16:creationId xmlns:a16="http://schemas.microsoft.com/office/drawing/2014/main" id="{115A4260-3C25-4EDE-B4FE-BCF7952E9A7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a:extLst>
            <a:ext uri="{FF2B5EF4-FFF2-40B4-BE49-F238E27FC236}">
              <a16:creationId xmlns:a16="http://schemas.microsoft.com/office/drawing/2014/main" id="{3BB30567-609E-46ED-A5C3-64A78319C6F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a:extLst>
            <a:ext uri="{FF2B5EF4-FFF2-40B4-BE49-F238E27FC236}">
              <a16:creationId xmlns:a16="http://schemas.microsoft.com/office/drawing/2014/main" id="{F8C54384-A3FA-44B4-B448-DB7BB85ED4B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a:extLst>
            <a:ext uri="{FF2B5EF4-FFF2-40B4-BE49-F238E27FC236}">
              <a16:creationId xmlns:a16="http://schemas.microsoft.com/office/drawing/2014/main" id="{927B167B-1221-42A4-AE00-0FAD9D125F9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a:extLst>
            <a:ext uri="{FF2B5EF4-FFF2-40B4-BE49-F238E27FC236}">
              <a16:creationId xmlns:a16="http://schemas.microsoft.com/office/drawing/2014/main" id="{4CD7025A-7353-455A-88FA-FE9546A1A7D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a:extLst>
            <a:ext uri="{FF2B5EF4-FFF2-40B4-BE49-F238E27FC236}">
              <a16:creationId xmlns:a16="http://schemas.microsoft.com/office/drawing/2014/main" id="{93AF25E8-8477-4C8A-8885-CAE70C10897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a:extLst>
            <a:ext uri="{FF2B5EF4-FFF2-40B4-BE49-F238E27FC236}">
              <a16:creationId xmlns:a16="http://schemas.microsoft.com/office/drawing/2014/main" id="{15D3B9B3-9C7F-4698-9617-44638BD0E3C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a:extLst>
            <a:ext uri="{FF2B5EF4-FFF2-40B4-BE49-F238E27FC236}">
              <a16:creationId xmlns:a16="http://schemas.microsoft.com/office/drawing/2014/main" id="{2C8B9A2C-1DB2-435D-A69C-FAA51DD6767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a:extLst>
            <a:ext uri="{FF2B5EF4-FFF2-40B4-BE49-F238E27FC236}">
              <a16:creationId xmlns:a16="http://schemas.microsoft.com/office/drawing/2014/main" id="{52302F24-D291-4F92-9BC2-AC1A9E3B73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a:extLst>
            <a:ext uri="{FF2B5EF4-FFF2-40B4-BE49-F238E27FC236}">
              <a16:creationId xmlns:a16="http://schemas.microsoft.com/office/drawing/2014/main" id="{F5866D2C-8F3B-4888-8EA9-0637DDDF41A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a:extLst>
            <a:ext uri="{FF2B5EF4-FFF2-40B4-BE49-F238E27FC236}">
              <a16:creationId xmlns:a16="http://schemas.microsoft.com/office/drawing/2014/main" id="{E62E565E-5170-4DA6-BCD3-967A0CFB352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a:extLst>
            <a:ext uri="{FF2B5EF4-FFF2-40B4-BE49-F238E27FC236}">
              <a16:creationId xmlns:a16="http://schemas.microsoft.com/office/drawing/2014/main" id="{F423C0A8-FB8A-4372-B5E2-8BCDD20B6C4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0CD0EAD4-06AF-4DEB-9E86-B40BB167664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a:extLst>
            <a:ext uri="{FF2B5EF4-FFF2-40B4-BE49-F238E27FC236}">
              <a16:creationId xmlns:a16="http://schemas.microsoft.com/office/drawing/2014/main" id="{63778626-2873-4EA7-A967-2362F630147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a:extLst>
            <a:ext uri="{FF2B5EF4-FFF2-40B4-BE49-F238E27FC236}">
              <a16:creationId xmlns:a16="http://schemas.microsoft.com/office/drawing/2014/main" id="{C1C616E3-52A6-4B0B-9D32-9BC2170743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a:extLst>
            <a:ext uri="{FF2B5EF4-FFF2-40B4-BE49-F238E27FC236}">
              <a16:creationId xmlns:a16="http://schemas.microsoft.com/office/drawing/2014/main" id="{35A06F9B-FD06-451A-8D9E-A469120FCFC1}"/>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a:extLst>
            <a:ext uri="{FF2B5EF4-FFF2-40B4-BE49-F238E27FC236}">
              <a16:creationId xmlns:a16="http://schemas.microsoft.com/office/drawing/2014/main" id="{FD74D436-9FE8-4ECE-83C8-C5799214B577}"/>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a:extLst>
            <a:ext uri="{FF2B5EF4-FFF2-40B4-BE49-F238E27FC236}">
              <a16:creationId xmlns:a16="http://schemas.microsoft.com/office/drawing/2014/main" id="{48732A94-5D84-4910-8B83-0645B6510892}"/>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a:extLst>
            <a:ext uri="{FF2B5EF4-FFF2-40B4-BE49-F238E27FC236}">
              <a16:creationId xmlns:a16="http://schemas.microsoft.com/office/drawing/2014/main" id="{170D90B5-2A23-483A-B9A7-9F09DB3C4A48}"/>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a:extLst>
            <a:ext uri="{FF2B5EF4-FFF2-40B4-BE49-F238E27FC236}">
              <a16:creationId xmlns:a16="http://schemas.microsoft.com/office/drawing/2014/main" id="{C002BFD6-964D-40CA-B3A5-62EB1CB66124}"/>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a:extLst>
            <a:ext uri="{FF2B5EF4-FFF2-40B4-BE49-F238E27FC236}">
              <a16:creationId xmlns:a16="http://schemas.microsoft.com/office/drawing/2014/main" id="{172F3548-B0B9-4478-9536-2E65BC58D3B1}"/>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a:extLst>
            <a:ext uri="{FF2B5EF4-FFF2-40B4-BE49-F238E27FC236}">
              <a16:creationId xmlns:a16="http://schemas.microsoft.com/office/drawing/2014/main" id="{27D76BAD-E827-43D3-9B59-35ACB1CEFF27}"/>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a:extLst>
            <a:ext uri="{FF2B5EF4-FFF2-40B4-BE49-F238E27FC236}">
              <a16:creationId xmlns:a16="http://schemas.microsoft.com/office/drawing/2014/main" id="{3837FF28-2703-4D7F-862C-03AF08B0B242}"/>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a:extLst>
            <a:ext uri="{FF2B5EF4-FFF2-40B4-BE49-F238E27FC236}">
              <a16:creationId xmlns:a16="http://schemas.microsoft.com/office/drawing/2014/main" id="{45CDDA33-F58B-4C58-9C23-0994E2F7101F}"/>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F9D89BE-D549-480B-ABD1-434281D009B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BC1660C3-3F68-4820-9DD6-0D7787036B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5D10379A-3F69-467C-842C-CD3FB5982E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546FAAAE-D373-48CC-B31B-2AC1196C1B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B95A525D-A917-4BFD-8AE4-7512D9CF1B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471" name="楕円 470">
          <a:extLst>
            <a:ext uri="{FF2B5EF4-FFF2-40B4-BE49-F238E27FC236}">
              <a16:creationId xmlns:a16="http://schemas.microsoft.com/office/drawing/2014/main" id="{2ABA3440-107B-411D-BCE5-D21878B4B9F4}"/>
            </a:ext>
          </a:extLst>
        </xdr:cNvPr>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154957</xdr:rowOff>
    </xdr:from>
    <xdr:ext cx="405111" cy="259045"/>
    <xdr:sp macro="" textlink="">
      <xdr:nvSpPr>
        <xdr:cNvPr id="472" name="【学校施設】&#10;有形固定資産減価償却率該当値テキスト">
          <a:extLst>
            <a:ext uri="{FF2B5EF4-FFF2-40B4-BE49-F238E27FC236}">
              <a16:creationId xmlns:a16="http://schemas.microsoft.com/office/drawing/2014/main" id="{1B69FA52-4373-472C-B061-ECF5106FF007}"/>
            </a:ext>
          </a:extLst>
        </xdr:cNvPr>
        <xdr:cNvSpPr txBox="1"/>
      </xdr:nvSpPr>
      <xdr:spPr>
        <a:xfrm>
          <a:off x="16357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19413</xdr:rowOff>
    </xdr:from>
    <xdr:to>
      <xdr:col>81</xdr:col>
      <xdr:colOff>101600</xdr:colOff>
      <xdr:row>57</xdr:row>
      <xdr:rowOff>121013</xdr:rowOff>
    </xdr:to>
    <xdr:sp macro="" textlink="">
      <xdr:nvSpPr>
        <xdr:cNvPr id="473" name="楕円 472">
          <a:extLst>
            <a:ext uri="{FF2B5EF4-FFF2-40B4-BE49-F238E27FC236}">
              <a16:creationId xmlns:a16="http://schemas.microsoft.com/office/drawing/2014/main" id="{9BDA9BFE-FA23-4F02-A0B5-1922D0E70152}"/>
            </a:ext>
          </a:extLst>
        </xdr:cNvPr>
        <xdr:cNvSpPr/>
      </xdr:nvSpPr>
      <xdr:spPr>
        <a:xfrm>
          <a:off x="15430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70213</xdr:rowOff>
    </xdr:to>
    <xdr:cxnSp macro="">
      <xdr:nvCxnSpPr>
        <xdr:cNvPr id="474" name="直線コネクタ 473">
          <a:extLst>
            <a:ext uri="{FF2B5EF4-FFF2-40B4-BE49-F238E27FC236}">
              <a16:creationId xmlns:a16="http://schemas.microsoft.com/office/drawing/2014/main" id="{223B3BC1-F325-434B-A185-C71B23EFB909}"/>
            </a:ext>
          </a:extLst>
        </xdr:cNvPr>
        <xdr:cNvCxnSpPr/>
      </xdr:nvCxnSpPr>
      <xdr:spPr>
        <a:xfrm flipV="1">
          <a:off x="15481300" y="97840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81462</xdr:rowOff>
    </xdr:from>
    <xdr:to>
      <xdr:col>76</xdr:col>
      <xdr:colOff>165100</xdr:colOff>
      <xdr:row>58</xdr:row>
      <xdr:rowOff>11612</xdr:rowOff>
    </xdr:to>
    <xdr:sp macro="" textlink="">
      <xdr:nvSpPr>
        <xdr:cNvPr id="475" name="楕円 474">
          <a:extLst>
            <a:ext uri="{FF2B5EF4-FFF2-40B4-BE49-F238E27FC236}">
              <a16:creationId xmlns:a16="http://schemas.microsoft.com/office/drawing/2014/main" id="{C344D538-4F0C-435D-8D7F-3CEA61D6F51D}"/>
            </a:ext>
          </a:extLst>
        </xdr:cNvPr>
        <xdr:cNvSpPr/>
      </xdr:nvSpPr>
      <xdr:spPr>
        <a:xfrm>
          <a:off x="14541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70213</xdr:rowOff>
    </xdr:from>
    <xdr:to>
      <xdr:col>81</xdr:col>
      <xdr:colOff>50800</xdr:colOff>
      <xdr:row>57</xdr:row>
      <xdr:rowOff>132262</xdr:rowOff>
    </xdr:to>
    <xdr:cxnSp macro="">
      <xdr:nvCxnSpPr>
        <xdr:cNvPr id="476" name="直線コネクタ 475">
          <a:extLst>
            <a:ext uri="{FF2B5EF4-FFF2-40B4-BE49-F238E27FC236}">
              <a16:creationId xmlns:a16="http://schemas.microsoft.com/office/drawing/2014/main" id="{19DF1E36-1FC2-4F88-B7AF-6CC6DE9A63D0}"/>
            </a:ext>
          </a:extLst>
        </xdr:cNvPr>
        <xdr:cNvCxnSpPr/>
      </xdr:nvCxnSpPr>
      <xdr:spPr>
        <a:xfrm flipV="1">
          <a:off x="14592300" y="98428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a:extLst>
            <a:ext uri="{FF2B5EF4-FFF2-40B4-BE49-F238E27FC236}">
              <a16:creationId xmlns:a16="http://schemas.microsoft.com/office/drawing/2014/main" id="{96C91D4A-FB66-4CB6-8062-56F06A611493}"/>
            </a:ext>
          </a:extLst>
        </xdr:cNvPr>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a:extLst>
            <a:ext uri="{FF2B5EF4-FFF2-40B4-BE49-F238E27FC236}">
              <a16:creationId xmlns:a16="http://schemas.microsoft.com/office/drawing/2014/main" id="{5D45F7DE-9E79-4E05-828B-CE183D0B4422}"/>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137540</xdr:rowOff>
    </xdr:from>
    <xdr:ext cx="405111" cy="259045"/>
    <xdr:sp macro="" textlink="">
      <xdr:nvSpPr>
        <xdr:cNvPr id="479" name="n_1mainValue【学校施設】&#10;有形固定資産減価償却率">
          <a:extLst>
            <a:ext uri="{FF2B5EF4-FFF2-40B4-BE49-F238E27FC236}">
              <a16:creationId xmlns:a16="http://schemas.microsoft.com/office/drawing/2014/main" id="{49CB8AB4-0DE3-4093-9CA9-57AC7D48211C}"/>
            </a:ext>
          </a:extLst>
        </xdr:cNvPr>
        <xdr:cNvSpPr txBox="1"/>
      </xdr:nvSpPr>
      <xdr:spPr>
        <a:xfrm>
          <a:off x="152660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28139</xdr:rowOff>
    </xdr:from>
    <xdr:ext cx="405111" cy="259045"/>
    <xdr:sp macro="" textlink="">
      <xdr:nvSpPr>
        <xdr:cNvPr id="480" name="n_2mainValue【学校施設】&#10;有形固定資産減価償却率">
          <a:extLst>
            <a:ext uri="{FF2B5EF4-FFF2-40B4-BE49-F238E27FC236}">
              <a16:creationId xmlns:a16="http://schemas.microsoft.com/office/drawing/2014/main" id="{372C212B-1D9A-4D65-B858-104D20703E06}"/>
            </a:ext>
          </a:extLst>
        </xdr:cNvPr>
        <xdr:cNvSpPr txBox="1"/>
      </xdr:nvSpPr>
      <xdr:spPr>
        <a:xfrm>
          <a:off x="14389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a:extLst>
            <a:ext uri="{FF2B5EF4-FFF2-40B4-BE49-F238E27FC236}">
              <a16:creationId xmlns:a16="http://schemas.microsoft.com/office/drawing/2014/main" id="{03CF04D7-91CB-4C87-B579-7DF90FC3A9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a:extLst>
            <a:ext uri="{FF2B5EF4-FFF2-40B4-BE49-F238E27FC236}">
              <a16:creationId xmlns:a16="http://schemas.microsoft.com/office/drawing/2014/main" id="{7CF3A0B7-8782-44A4-B369-09282A8FEA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a:extLst>
            <a:ext uri="{FF2B5EF4-FFF2-40B4-BE49-F238E27FC236}">
              <a16:creationId xmlns:a16="http://schemas.microsoft.com/office/drawing/2014/main" id="{0FB6DEE0-9174-4F35-B31D-5F547F9861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a:extLst>
            <a:ext uri="{FF2B5EF4-FFF2-40B4-BE49-F238E27FC236}">
              <a16:creationId xmlns:a16="http://schemas.microsoft.com/office/drawing/2014/main" id="{D974193C-3E2D-414A-A899-5CD795E22A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a:extLst>
            <a:ext uri="{FF2B5EF4-FFF2-40B4-BE49-F238E27FC236}">
              <a16:creationId xmlns:a16="http://schemas.microsoft.com/office/drawing/2014/main" id="{F0152540-69DC-4F6D-86B5-D2D7429DA3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a:extLst>
            <a:ext uri="{FF2B5EF4-FFF2-40B4-BE49-F238E27FC236}">
              <a16:creationId xmlns:a16="http://schemas.microsoft.com/office/drawing/2014/main" id="{F6F1794E-8EA9-4966-BB98-47E8EA0F3E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a:extLst>
            <a:ext uri="{FF2B5EF4-FFF2-40B4-BE49-F238E27FC236}">
              <a16:creationId xmlns:a16="http://schemas.microsoft.com/office/drawing/2014/main" id="{4A326BC8-1786-4945-9991-96CF62FE0BA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a:extLst>
            <a:ext uri="{FF2B5EF4-FFF2-40B4-BE49-F238E27FC236}">
              <a16:creationId xmlns:a16="http://schemas.microsoft.com/office/drawing/2014/main" id="{46F3218E-2206-41F0-9E31-93DEE9E8EC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a:extLst>
            <a:ext uri="{FF2B5EF4-FFF2-40B4-BE49-F238E27FC236}">
              <a16:creationId xmlns:a16="http://schemas.microsoft.com/office/drawing/2014/main" id="{1E12A779-14DA-4672-A8A7-832F843E5E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a:extLst>
            <a:ext uri="{FF2B5EF4-FFF2-40B4-BE49-F238E27FC236}">
              <a16:creationId xmlns:a16="http://schemas.microsoft.com/office/drawing/2014/main" id="{CCE92AE8-2FE4-4A39-8E32-C013C2E9BE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21783F67-9E9F-4936-A435-B45433C89CF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a:extLst>
            <a:ext uri="{FF2B5EF4-FFF2-40B4-BE49-F238E27FC236}">
              <a16:creationId xmlns:a16="http://schemas.microsoft.com/office/drawing/2014/main" id="{601DB056-783C-4B88-BBBA-9C0095FACAC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a:extLst>
            <a:ext uri="{FF2B5EF4-FFF2-40B4-BE49-F238E27FC236}">
              <a16:creationId xmlns:a16="http://schemas.microsoft.com/office/drawing/2014/main" id="{6903CC8A-16BC-4A15-BDEF-17AC370C3FC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a:extLst>
            <a:ext uri="{FF2B5EF4-FFF2-40B4-BE49-F238E27FC236}">
              <a16:creationId xmlns:a16="http://schemas.microsoft.com/office/drawing/2014/main" id="{93D2E8E5-3C64-4CD0-9560-6907C33161B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a:extLst>
            <a:ext uri="{FF2B5EF4-FFF2-40B4-BE49-F238E27FC236}">
              <a16:creationId xmlns:a16="http://schemas.microsoft.com/office/drawing/2014/main" id="{8D3209A6-A70F-4AF5-85EB-D642C6E80D1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a:extLst>
            <a:ext uri="{FF2B5EF4-FFF2-40B4-BE49-F238E27FC236}">
              <a16:creationId xmlns:a16="http://schemas.microsoft.com/office/drawing/2014/main" id="{507E787F-E60C-4320-AB8A-D59F97D0AC0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a:extLst>
            <a:ext uri="{FF2B5EF4-FFF2-40B4-BE49-F238E27FC236}">
              <a16:creationId xmlns:a16="http://schemas.microsoft.com/office/drawing/2014/main" id="{CFBCE33F-CBAC-4047-A7FB-CEE1983D59B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a:extLst>
            <a:ext uri="{FF2B5EF4-FFF2-40B4-BE49-F238E27FC236}">
              <a16:creationId xmlns:a16="http://schemas.microsoft.com/office/drawing/2014/main" id="{6EFE2A6F-1537-4EF3-8F51-0D649BA4775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a:extLst>
            <a:ext uri="{FF2B5EF4-FFF2-40B4-BE49-F238E27FC236}">
              <a16:creationId xmlns:a16="http://schemas.microsoft.com/office/drawing/2014/main" id="{80A5B666-5A30-4003-97A4-60AFCC2BDA2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F82CA08F-4562-4B1E-92ED-DB0F0A6B59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7106D40E-4CF5-4E03-BF5A-957F77E8D4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id="{56D77DFA-66EB-4E2F-906B-C1382D5C09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a:extLst>
            <a:ext uri="{FF2B5EF4-FFF2-40B4-BE49-F238E27FC236}">
              <a16:creationId xmlns:a16="http://schemas.microsoft.com/office/drawing/2014/main" id="{6016B8D9-A4DE-411D-A532-13CE9550B46B}"/>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a:extLst>
            <a:ext uri="{FF2B5EF4-FFF2-40B4-BE49-F238E27FC236}">
              <a16:creationId xmlns:a16="http://schemas.microsoft.com/office/drawing/2014/main" id="{20C0EDFB-81FC-4CC2-A7C9-72519186A6CB}"/>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a:extLst>
            <a:ext uri="{FF2B5EF4-FFF2-40B4-BE49-F238E27FC236}">
              <a16:creationId xmlns:a16="http://schemas.microsoft.com/office/drawing/2014/main" id="{72D50842-5FCB-4749-B481-BEE7C4C44AA4}"/>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a:extLst>
            <a:ext uri="{FF2B5EF4-FFF2-40B4-BE49-F238E27FC236}">
              <a16:creationId xmlns:a16="http://schemas.microsoft.com/office/drawing/2014/main" id="{C8297416-F12E-460F-B338-38B6EE549DE6}"/>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a:extLst>
            <a:ext uri="{FF2B5EF4-FFF2-40B4-BE49-F238E27FC236}">
              <a16:creationId xmlns:a16="http://schemas.microsoft.com/office/drawing/2014/main" id="{7093194E-5573-4152-93EA-6BB97ED75316}"/>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08" name="【学校施設】&#10;一人当たり面積平均値テキスト">
          <a:extLst>
            <a:ext uri="{FF2B5EF4-FFF2-40B4-BE49-F238E27FC236}">
              <a16:creationId xmlns:a16="http://schemas.microsoft.com/office/drawing/2014/main" id="{866B699A-4832-4A30-AF3F-D53AEA3B0D26}"/>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a:extLst>
            <a:ext uri="{FF2B5EF4-FFF2-40B4-BE49-F238E27FC236}">
              <a16:creationId xmlns:a16="http://schemas.microsoft.com/office/drawing/2014/main" id="{8E8DB54C-2582-4201-A102-387D5C018343}"/>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a:extLst>
            <a:ext uri="{FF2B5EF4-FFF2-40B4-BE49-F238E27FC236}">
              <a16:creationId xmlns:a16="http://schemas.microsoft.com/office/drawing/2014/main" id="{B18819F9-D303-4750-AE2F-A8D10C3C4B1C}"/>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a:extLst>
            <a:ext uri="{FF2B5EF4-FFF2-40B4-BE49-F238E27FC236}">
              <a16:creationId xmlns:a16="http://schemas.microsoft.com/office/drawing/2014/main" id="{3B501C22-4FF2-4F48-A2D5-8207CA43E516}"/>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8A05A950-803D-4C1F-9E09-6B12DB1E32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34A1C2A6-DE26-4524-A4FC-C0BBA1BB74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5904E75F-09DC-4815-A473-038B9C0E8C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5B201B28-2EAB-4AB1-BCF0-A86B417DA5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E66B4120-1F22-4803-8B19-30ACC2C75A2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158597</xdr:rowOff>
    </xdr:from>
    <xdr:to>
      <xdr:col>116</xdr:col>
      <xdr:colOff>114300</xdr:colOff>
      <xdr:row>60</xdr:row>
      <xdr:rowOff>88747</xdr:rowOff>
    </xdr:to>
    <xdr:sp macro="" textlink="">
      <xdr:nvSpPr>
        <xdr:cNvPr id="517" name="楕円 516">
          <a:extLst>
            <a:ext uri="{FF2B5EF4-FFF2-40B4-BE49-F238E27FC236}">
              <a16:creationId xmlns:a16="http://schemas.microsoft.com/office/drawing/2014/main" id="{0D2EC442-BFB8-455E-814D-5F85E83BD785}"/>
            </a:ext>
          </a:extLst>
        </xdr:cNvPr>
        <xdr:cNvSpPr/>
      </xdr:nvSpPr>
      <xdr:spPr>
        <a:xfrm>
          <a:off x="22110700" y="102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10024</xdr:rowOff>
    </xdr:from>
    <xdr:ext cx="469744" cy="259045"/>
    <xdr:sp macro="" textlink="">
      <xdr:nvSpPr>
        <xdr:cNvPr id="518" name="【学校施設】&#10;一人当たり面積該当値テキスト">
          <a:extLst>
            <a:ext uri="{FF2B5EF4-FFF2-40B4-BE49-F238E27FC236}">
              <a16:creationId xmlns:a16="http://schemas.microsoft.com/office/drawing/2014/main" id="{3E86E839-2FF7-4030-940A-036BF4213C79}"/>
            </a:ext>
          </a:extLst>
        </xdr:cNvPr>
        <xdr:cNvSpPr txBox="1"/>
      </xdr:nvSpPr>
      <xdr:spPr>
        <a:xfrm>
          <a:off x="22199600" y="101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159512</xdr:rowOff>
    </xdr:from>
    <xdr:to>
      <xdr:col>112</xdr:col>
      <xdr:colOff>38100</xdr:colOff>
      <xdr:row>60</xdr:row>
      <xdr:rowOff>89662</xdr:rowOff>
    </xdr:to>
    <xdr:sp macro="" textlink="">
      <xdr:nvSpPr>
        <xdr:cNvPr id="519" name="楕円 518">
          <a:extLst>
            <a:ext uri="{FF2B5EF4-FFF2-40B4-BE49-F238E27FC236}">
              <a16:creationId xmlns:a16="http://schemas.microsoft.com/office/drawing/2014/main" id="{BE7BDE0D-3942-4AE2-9314-62FD28D52894}"/>
            </a:ext>
          </a:extLst>
        </xdr:cNvPr>
        <xdr:cNvSpPr/>
      </xdr:nvSpPr>
      <xdr:spPr>
        <a:xfrm>
          <a:off x="21272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37947</xdr:rowOff>
    </xdr:from>
    <xdr:to>
      <xdr:col>116</xdr:col>
      <xdr:colOff>63500</xdr:colOff>
      <xdr:row>60</xdr:row>
      <xdr:rowOff>38862</xdr:rowOff>
    </xdr:to>
    <xdr:cxnSp macro="">
      <xdr:nvCxnSpPr>
        <xdr:cNvPr id="520" name="直線コネクタ 519">
          <a:extLst>
            <a:ext uri="{FF2B5EF4-FFF2-40B4-BE49-F238E27FC236}">
              <a16:creationId xmlns:a16="http://schemas.microsoft.com/office/drawing/2014/main" id="{20533065-DBD8-4873-A564-F328D0250641}"/>
            </a:ext>
          </a:extLst>
        </xdr:cNvPr>
        <xdr:cNvCxnSpPr/>
      </xdr:nvCxnSpPr>
      <xdr:spPr>
        <a:xfrm flipV="1">
          <a:off x="21323300" y="1032494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3149</xdr:rowOff>
    </xdr:from>
    <xdr:to>
      <xdr:col>107</xdr:col>
      <xdr:colOff>101600</xdr:colOff>
      <xdr:row>60</xdr:row>
      <xdr:rowOff>104749</xdr:rowOff>
    </xdr:to>
    <xdr:sp macro="" textlink="">
      <xdr:nvSpPr>
        <xdr:cNvPr id="521" name="楕円 520">
          <a:extLst>
            <a:ext uri="{FF2B5EF4-FFF2-40B4-BE49-F238E27FC236}">
              <a16:creationId xmlns:a16="http://schemas.microsoft.com/office/drawing/2014/main" id="{FBAA9ED8-3899-4DEC-81A4-14288D3760FE}"/>
            </a:ext>
          </a:extLst>
        </xdr:cNvPr>
        <xdr:cNvSpPr/>
      </xdr:nvSpPr>
      <xdr:spPr>
        <a:xfrm>
          <a:off x="20383500" y="102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38862</xdr:rowOff>
    </xdr:from>
    <xdr:to>
      <xdr:col>111</xdr:col>
      <xdr:colOff>177800</xdr:colOff>
      <xdr:row>60</xdr:row>
      <xdr:rowOff>53949</xdr:rowOff>
    </xdr:to>
    <xdr:cxnSp macro="">
      <xdr:nvCxnSpPr>
        <xdr:cNvPr id="522" name="直線コネクタ 521">
          <a:extLst>
            <a:ext uri="{FF2B5EF4-FFF2-40B4-BE49-F238E27FC236}">
              <a16:creationId xmlns:a16="http://schemas.microsoft.com/office/drawing/2014/main" id="{95215BE3-757B-43EE-BF1C-BBE711801416}"/>
            </a:ext>
          </a:extLst>
        </xdr:cNvPr>
        <xdr:cNvCxnSpPr/>
      </xdr:nvCxnSpPr>
      <xdr:spPr>
        <a:xfrm flipV="1">
          <a:off x="20434300" y="1032586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23" name="n_1aveValue【学校施設】&#10;一人当たり面積">
          <a:extLst>
            <a:ext uri="{FF2B5EF4-FFF2-40B4-BE49-F238E27FC236}">
              <a16:creationId xmlns:a16="http://schemas.microsoft.com/office/drawing/2014/main" id="{BE7E68EA-D4AE-4DC1-ACC5-87EDF2F22108}"/>
            </a:ext>
          </a:extLst>
        </xdr:cNvPr>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524" name="n_2aveValue【学校施設】&#10;一人当たり面積">
          <a:extLst>
            <a:ext uri="{FF2B5EF4-FFF2-40B4-BE49-F238E27FC236}">
              <a16:creationId xmlns:a16="http://schemas.microsoft.com/office/drawing/2014/main" id="{72ABD0D5-08DC-4AF5-A944-17CF42CD70CC}"/>
            </a:ext>
          </a:extLst>
        </xdr:cNvPr>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106189</xdr:rowOff>
    </xdr:from>
    <xdr:ext cx="469744" cy="259045"/>
    <xdr:sp macro="" textlink="">
      <xdr:nvSpPr>
        <xdr:cNvPr id="525" name="n_1mainValue【学校施設】&#10;一人当たり面積">
          <a:extLst>
            <a:ext uri="{FF2B5EF4-FFF2-40B4-BE49-F238E27FC236}">
              <a16:creationId xmlns:a16="http://schemas.microsoft.com/office/drawing/2014/main" id="{3B5D433E-859F-4E08-96AA-070D8D0FC4D6}"/>
            </a:ext>
          </a:extLst>
        </xdr:cNvPr>
        <xdr:cNvSpPr txBox="1"/>
      </xdr:nvSpPr>
      <xdr:spPr>
        <a:xfrm>
          <a:off x="21075727"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121276</xdr:rowOff>
    </xdr:from>
    <xdr:ext cx="469744" cy="259045"/>
    <xdr:sp macro="" textlink="">
      <xdr:nvSpPr>
        <xdr:cNvPr id="526" name="n_2mainValue【学校施設】&#10;一人当たり面積">
          <a:extLst>
            <a:ext uri="{FF2B5EF4-FFF2-40B4-BE49-F238E27FC236}">
              <a16:creationId xmlns:a16="http://schemas.microsoft.com/office/drawing/2014/main" id="{F36B2690-B093-4515-B50A-DFC7E7554118}"/>
            </a:ext>
          </a:extLst>
        </xdr:cNvPr>
        <xdr:cNvSpPr txBox="1"/>
      </xdr:nvSpPr>
      <xdr:spPr>
        <a:xfrm>
          <a:off x="20199427" y="10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62DE2AF5-71A2-42B4-90CC-393D3477075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CE97D17B-B879-4C4E-B842-C573D25EBD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3EE54C6D-4FFF-422A-BAAF-3EFFCA1C82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2E1C069F-4578-45BA-8D13-8043F6C576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EA2170C5-75D7-4231-9BE7-5D15530D61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E53A292C-D4C1-4C1E-AB3C-35D288C630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5E49ABEA-AED2-4D3C-9CCF-DB259DEA0B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65E2F8DC-A447-40AA-BA12-7CFCF791CED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505B8993-EBB0-4210-9249-37CC9BFC4B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64CF8900-5C15-493B-B6E5-77AC8DF097C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46B389E8-290D-46E7-8D79-AC58E4D99EC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a:extLst>
            <a:ext uri="{FF2B5EF4-FFF2-40B4-BE49-F238E27FC236}">
              <a16:creationId xmlns:a16="http://schemas.microsoft.com/office/drawing/2014/main" id="{31866449-8E6F-476F-8406-2E639060C76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A702FD58-3D31-4D85-A57F-3B62AD225B7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E9C8C11-354F-49E1-B593-BA173597CB7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66EE6F2E-1C0D-46EB-A5F1-C46FC54C36E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66BAA530-D7BC-49E5-8C68-24DDFC84CA4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E196D601-989A-45FA-9B7C-B09B7EFC4FD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8FA8365F-7E08-49C1-9371-16A912F22E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80A3E75D-1623-4662-B693-35A53EABBFE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FBB7A7B6-7884-416D-8163-0E0BA47B18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8FCE2818-A321-4B57-9BD4-ED6E5FE6B6E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a:extLst>
            <a:ext uri="{FF2B5EF4-FFF2-40B4-BE49-F238E27FC236}">
              <a16:creationId xmlns:a16="http://schemas.microsoft.com/office/drawing/2014/main" id="{2F2C46E4-3CF7-480E-B0FD-2F59A03824E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6561EEF9-07E1-4643-BA6E-3C8F9B4EADB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DFDB66DA-D4EB-4670-9BA2-EFDBF32B7BA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FD62A7DC-4624-4330-9D74-605DB274D4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a:extLst>
            <a:ext uri="{FF2B5EF4-FFF2-40B4-BE49-F238E27FC236}">
              <a16:creationId xmlns:a16="http://schemas.microsoft.com/office/drawing/2014/main" id="{A19F539C-5F6C-4EC5-A2C1-34A8AE47F50A}"/>
            </a:ext>
          </a:extLst>
        </xdr:cNvPr>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a:extLst>
            <a:ext uri="{FF2B5EF4-FFF2-40B4-BE49-F238E27FC236}">
              <a16:creationId xmlns:a16="http://schemas.microsoft.com/office/drawing/2014/main" id="{524A770F-2C1D-4BE0-87FA-CD6DC847A2FF}"/>
            </a:ext>
          </a:extLst>
        </xdr:cNvPr>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a:extLst>
            <a:ext uri="{FF2B5EF4-FFF2-40B4-BE49-F238E27FC236}">
              <a16:creationId xmlns:a16="http://schemas.microsoft.com/office/drawing/2014/main" id="{207BE354-1215-4A3E-9CDD-DAC77758C796}"/>
            </a:ext>
          </a:extLst>
        </xdr:cNvPr>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a:extLst>
            <a:ext uri="{FF2B5EF4-FFF2-40B4-BE49-F238E27FC236}">
              <a16:creationId xmlns:a16="http://schemas.microsoft.com/office/drawing/2014/main" id="{F547F3D4-C271-4DF2-87F8-47F8C6E7ECB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a:extLst>
            <a:ext uri="{FF2B5EF4-FFF2-40B4-BE49-F238E27FC236}">
              <a16:creationId xmlns:a16="http://schemas.microsoft.com/office/drawing/2014/main" id="{E71AF2DC-AA26-4FD9-9208-4E8F6A6693D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a:extLst>
            <a:ext uri="{FF2B5EF4-FFF2-40B4-BE49-F238E27FC236}">
              <a16:creationId xmlns:a16="http://schemas.microsoft.com/office/drawing/2014/main" id="{46EDCF8C-5362-414E-93B9-694FBD935812}"/>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a:extLst>
            <a:ext uri="{FF2B5EF4-FFF2-40B4-BE49-F238E27FC236}">
              <a16:creationId xmlns:a16="http://schemas.microsoft.com/office/drawing/2014/main" id="{CD44806C-1FED-4B74-ADA3-29D1B66E2603}"/>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a:extLst>
            <a:ext uri="{FF2B5EF4-FFF2-40B4-BE49-F238E27FC236}">
              <a16:creationId xmlns:a16="http://schemas.microsoft.com/office/drawing/2014/main" id="{6F60F6F5-0AEB-4389-A14E-7AC15DB7466F}"/>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a:extLst>
            <a:ext uri="{FF2B5EF4-FFF2-40B4-BE49-F238E27FC236}">
              <a16:creationId xmlns:a16="http://schemas.microsoft.com/office/drawing/2014/main" id="{222AE9B6-6B33-48AB-B576-D0BD319841B8}"/>
            </a:ext>
          </a:extLst>
        </xdr:cNvPr>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FBA4800-F541-4554-A0CD-ED242094906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B4F11EF0-4893-45DB-8760-CBF666B1E6F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C4E6040-7AF0-4193-BD81-1DEDBE8797A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7674F856-BFA5-4403-ADDB-96DA548B71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B0A971E-6D28-49EC-A9E1-32E97C2B2F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66" name="楕円 565">
          <a:extLst>
            <a:ext uri="{FF2B5EF4-FFF2-40B4-BE49-F238E27FC236}">
              <a16:creationId xmlns:a16="http://schemas.microsoft.com/office/drawing/2014/main" id="{BF630993-EC49-43F5-AD76-C5C2055096D6}"/>
            </a:ext>
          </a:extLst>
        </xdr:cNvPr>
        <xdr:cNvSpPr/>
      </xdr:nvSpPr>
      <xdr:spPr>
        <a:xfrm>
          <a:off x="162687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88554</xdr:rowOff>
    </xdr:from>
    <xdr:ext cx="405111" cy="259045"/>
    <xdr:sp macro="" textlink="">
      <xdr:nvSpPr>
        <xdr:cNvPr id="567" name="【児童館】&#10;有形固定資産減価償却率該当値テキスト">
          <a:extLst>
            <a:ext uri="{FF2B5EF4-FFF2-40B4-BE49-F238E27FC236}">
              <a16:creationId xmlns:a16="http://schemas.microsoft.com/office/drawing/2014/main" id="{5FB0466C-3B12-40F1-86EA-B83CEA436AD2}"/>
            </a:ext>
          </a:extLst>
        </xdr:cNvPr>
        <xdr:cNvSpPr txBox="1"/>
      </xdr:nvSpPr>
      <xdr:spPr>
        <a:xfrm>
          <a:off x="16357600" y="1363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568" name="楕円 567">
          <a:extLst>
            <a:ext uri="{FF2B5EF4-FFF2-40B4-BE49-F238E27FC236}">
              <a16:creationId xmlns:a16="http://schemas.microsoft.com/office/drawing/2014/main" id="{B561E997-D358-4C8A-95EC-A61C26C21759}"/>
            </a:ext>
          </a:extLst>
        </xdr:cNvPr>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116477</xdr:rowOff>
    </xdr:from>
    <xdr:to>
      <xdr:col>85</xdr:col>
      <xdr:colOff>127000</xdr:colOff>
      <xdr:row>80</xdr:row>
      <xdr:rowOff>160564</xdr:rowOff>
    </xdr:to>
    <xdr:cxnSp macro="">
      <xdr:nvCxnSpPr>
        <xdr:cNvPr id="569" name="直線コネクタ 568">
          <a:extLst>
            <a:ext uri="{FF2B5EF4-FFF2-40B4-BE49-F238E27FC236}">
              <a16:creationId xmlns:a16="http://schemas.microsoft.com/office/drawing/2014/main" id="{3A58EDDF-1B5B-476A-BC74-624CF6214DE1}"/>
            </a:ext>
          </a:extLst>
        </xdr:cNvPr>
        <xdr:cNvCxnSpPr/>
      </xdr:nvCxnSpPr>
      <xdr:spPr>
        <a:xfrm flipV="1">
          <a:off x="15481300" y="138324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80373</xdr:rowOff>
    </xdr:from>
    <xdr:to>
      <xdr:col>76</xdr:col>
      <xdr:colOff>165100</xdr:colOff>
      <xdr:row>82</xdr:row>
      <xdr:rowOff>10523</xdr:rowOff>
    </xdr:to>
    <xdr:sp macro="" textlink="">
      <xdr:nvSpPr>
        <xdr:cNvPr id="570" name="楕円 569">
          <a:extLst>
            <a:ext uri="{FF2B5EF4-FFF2-40B4-BE49-F238E27FC236}">
              <a16:creationId xmlns:a16="http://schemas.microsoft.com/office/drawing/2014/main" id="{8DFEBEB9-65F9-45B3-935D-0539A7B6FAAA}"/>
            </a:ext>
          </a:extLst>
        </xdr:cNvPr>
        <xdr:cNvSpPr/>
      </xdr:nvSpPr>
      <xdr:spPr>
        <a:xfrm>
          <a:off x="14541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131173</xdr:rowOff>
    </xdr:to>
    <xdr:cxnSp macro="">
      <xdr:nvCxnSpPr>
        <xdr:cNvPr id="571" name="直線コネクタ 570">
          <a:extLst>
            <a:ext uri="{FF2B5EF4-FFF2-40B4-BE49-F238E27FC236}">
              <a16:creationId xmlns:a16="http://schemas.microsoft.com/office/drawing/2014/main" id="{6B4AD7A8-9F60-4252-8233-7A99F590CB7E}"/>
            </a:ext>
          </a:extLst>
        </xdr:cNvPr>
        <xdr:cNvCxnSpPr/>
      </xdr:nvCxnSpPr>
      <xdr:spPr>
        <a:xfrm flipV="1">
          <a:off x="14592300" y="1387656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2" name="n_1aveValue【児童館】&#10;有形固定資産減価償却率">
          <a:extLst>
            <a:ext uri="{FF2B5EF4-FFF2-40B4-BE49-F238E27FC236}">
              <a16:creationId xmlns:a16="http://schemas.microsoft.com/office/drawing/2014/main" id="{3600D881-492E-409B-B17F-3A202BF41A61}"/>
            </a:ext>
          </a:extLst>
        </xdr:cNvPr>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573" name="n_2aveValue【児童館】&#10;有形固定資産減価償却率">
          <a:extLst>
            <a:ext uri="{FF2B5EF4-FFF2-40B4-BE49-F238E27FC236}">
              <a16:creationId xmlns:a16="http://schemas.microsoft.com/office/drawing/2014/main" id="{A62E5910-A202-4562-A89B-12CBE6EF0C0B}"/>
            </a:ext>
          </a:extLst>
        </xdr:cNvPr>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574" name="n_1mainValue【児童館】&#10;有形固定資産減価償却率">
          <a:extLst>
            <a:ext uri="{FF2B5EF4-FFF2-40B4-BE49-F238E27FC236}">
              <a16:creationId xmlns:a16="http://schemas.microsoft.com/office/drawing/2014/main" id="{8DC66C03-0ADF-4F32-B3E7-E1C26151016E}"/>
            </a:ext>
          </a:extLst>
        </xdr:cNvPr>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75" name="n_2mainValue【児童館】&#10;有形固定資産減価償却率">
          <a:extLst>
            <a:ext uri="{FF2B5EF4-FFF2-40B4-BE49-F238E27FC236}">
              <a16:creationId xmlns:a16="http://schemas.microsoft.com/office/drawing/2014/main" id="{2ADFBE11-4D49-4B71-8FF3-D6A3B685E582}"/>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A8E751A9-3008-486D-B3E0-0C52F2D403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61912137-8959-4AF7-A6BF-7B7700C6AD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4A3C57A5-3052-433E-A32E-9EBCEF9C6C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B2151C8C-9619-4421-8E72-7E098FCB51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8EB39335-97AF-41EF-993D-E8AFC33BE1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CB4C4C5A-A39D-447D-A05C-75721C01F4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56F93124-C0E3-4ACA-A760-7BF05A289D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63FF631F-41F1-4DB1-8A3D-8677FECBB9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a:extLst>
            <a:ext uri="{FF2B5EF4-FFF2-40B4-BE49-F238E27FC236}">
              <a16:creationId xmlns:a16="http://schemas.microsoft.com/office/drawing/2014/main" id="{612E1EF3-0507-45D6-BB2E-0BFCF1DB55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a:extLst>
            <a:ext uri="{FF2B5EF4-FFF2-40B4-BE49-F238E27FC236}">
              <a16:creationId xmlns:a16="http://schemas.microsoft.com/office/drawing/2014/main" id="{419541EE-2914-4070-A39E-420A86B527F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a:extLst>
            <a:ext uri="{FF2B5EF4-FFF2-40B4-BE49-F238E27FC236}">
              <a16:creationId xmlns:a16="http://schemas.microsoft.com/office/drawing/2014/main" id="{468627AD-369B-461E-84B1-15F6D8B4469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a:extLst>
            <a:ext uri="{FF2B5EF4-FFF2-40B4-BE49-F238E27FC236}">
              <a16:creationId xmlns:a16="http://schemas.microsoft.com/office/drawing/2014/main" id="{8558C068-71CA-4222-A0A8-4CBE43D757F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a:extLst>
            <a:ext uri="{FF2B5EF4-FFF2-40B4-BE49-F238E27FC236}">
              <a16:creationId xmlns:a16="http://schemas.microsoft.com/office/drawing/2014/main" id="{1BE14389-879F-4F2D-8D5D-9C801985A49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a:extLst>
            <a:ext uri="{FF2B5EF4-FFF2-40B4-BE49-F238E27FC236}">
              <a16:creationId xmlns:a16="http://schemas.microsoft.com/office/drawing/2014/main" id="{7C26F040-3070-48E1-BA2F-E4FD7B48EBF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a:extLst>
            <a:ext uri="{FF2B5EF4-FFF2-40B4-BE49-F238E27FC236}">
              <a16:creationId xmlns:a16="http://schemas.microsoft.com/office/drawing/2014/main" id="{3FA7FACE-1CD9-4618-9464-3DC2AA799A7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a:extLst>
            <a:ext uri="{FF2B5EF4-FFF2-40B4-BE49-F238E27FC236}">
              <a16:creationId xmlns:a16="http://schemas.microsoft.com/office/drawing/2014/main" id="{EAB6278C-B62C-4836-91C4-29E922D0BEF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a:extLst>
            <a:ext uri="{FF2B5EF4-FFF2-40B4-BE49-F238E27FC236}">
              <a16:creationId xmlns:a16="http://schemas.microsoft.com/office/drawing/2014/main" id="{C54CAB18-ABA0-473F-882C-AAD4EBE7ABD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a:extLst>
            <a:ext uri="{FF2B5EF4-FFF2-40B4-BE49-F238E27FC236}">
              <a16:creationId xmlns:a16="http://schemas.microsoft.com/office/drawing/2014/main" id="{CE5AAF79-B1BF-490D-B75A-34EDDEB6465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4765FBF2-FC7F-4272-8827-F97D13F016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440B2DC9-6326-478A-8FA4-7614EFAA882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a:extLst>
            <a:ext uri="{FF2B5EF4-FFF2-40B4-BE49-F238E27FC236}">
              <a16:creationId xmlns:a16="http://schemas.microsoft.com/office/drawing/2014/main" id="{B6C9F490-548C-486D-B8EB-9FEEE6CFF4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a:extLst>
            <a:ext uri="{FF2B5EF4-FFF2-40B4-BE49-F238E27FC236}">
              <a16:creationId xmlns:a16="http://schemas.microsoft.com/office/drawing/2014/main" id="{0F1FA078-CB8A-4286-8BC9-9A0A40573248}"/>
            </a:ext>
          </a:extLst>
        </xdr:cNvPr>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a:extLst>
            <a:ext uri="{FF2B5EF4-FFF2-40B4-BE49-F238E27FC236}">
              <a16:creationId xmlns:a16="http://schemas.microsoft.com/office/drawing/2014/main" id="{9EA5AA1E-CDF2-4AEC-B021-71EB1615BFF7}"/>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a:extLst>
            <a:ext uri="{FF2B5EF4-FFF2-40B4-BE49-F238E27FC236}">
              <a16:creationId xmlns:a16="http://schemas.microsoft.com/office/drawing/2014/main" id="{09B903BB-7D4A-4C3D-83A8-FD3626EAEC7D}"/>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a:extLst>
            <a:ext uri="{FF2B5EF4-FFF2-40B4-BE49-F238E27FC236}">
              <a16:creationId xmlns:a16="http://schemas.microsoft.com/office/drawing/2014/main" id="{67EDFDE3-9638-4E7E-A4BD-366CCFBC86BF}"/>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a:extLst>
            <a:ext uri="{FF2B5EF4-FFF2-40B4-BE49-F238E27FC236}">
              <a16:creationId xmlns:a16="http://schemas.microsoft.com/office/drawing/2014/main" id="{8EC20EE1-4F6D-425D-8D21-096B3255A81C}"/>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02" name="【児童館】&#10;一人当たり面積平均値テキスト">
          <a:extLst>
            <a:ext uri="{FF2B5EF4-FFF2-40B4-BE49-F238E27FC236}">
              <a16:creationId xmlns:a16="http://schemas.microsoft.com/office/drawing/2014/main" id="{A881098F-63EE-4FAE-BCE0-6DB2F311E35B}"/>
            </a:ext>
          </a:extLst>
        </xdr:cNvPr>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a:extLst>
            <a:ext uri="{FF2B5EF4-FFF2-40B4-BE49-F238E27FC236}">
              <a16:creationId xmlns:a16="http://schemas.microsoft.com/office/drawing/2014/main" id="{3FCF045E-C488-485A-84EC-23F0A998FF75}"/>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a:extLst>
            <a:ext uri="{FF2B5EF4-FFF2-40B4-BE49-F238E27FC236}">
              <a16:creationId xmlns:a16="http://schemas.microsoft.com/office/drawing/2014/main" id="{070844C6-C2B6-48EB-B96B-24070DC8902E}"/>
            </a:ext>
          </a:extLst>
        </xdr:cNvPr>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a:extLst>
            <a:ext uri="{FF2B5EF4-FFF2-40B4-BE49-F238E27FC236}">
              <a16:creationId xmlns:a16="http://schemas.microsoft.com/office/drawing/2014/main" id="{C8478DE0-D67C-4BF1-B474-5AC1603E258E}"/>
            </a:ext>
          </a:extLst>
        </xdr:cNvPr>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54735CB8-3CE7-47EC-9AAF-89D01B8A7B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BAA1E5E3-6612-4E9A-A56B-A850F44B0A1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89D13F10-AA7F-4465-A55C-009868E011F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2D17B924-805A-49BD-8638-29BC19041C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9A67D58A-C3B1-4818-A982-82A9FB3CB0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611" name="楕円 610">
          <a:extLst>
            <a:ext uri="{FF2B5EF4-FFF2-40B4-BE49-F238E27FC236}">
              <a16:creationId xmlns:a16="http://schemas.microsoft.com/office/drawing/2014/main" id="{4C9A14B9-6223-418C-9D6C-BC06418D7C57}"/>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612" name="【児童館】&#10;一人当たり面積該当値テキスト">
          <a:extLst>
            <a:ext uri="{FF2B5EF4-FFF2-40B4-BE49-F238E27FC236}">
              <a16:creationId xmlns:a16="http://schemas.microsoft.com/office/drawing/2014/main" id="{7B4F6145-9287-4D96-B057-CB9F0933618D}"/>
            </a:ext>
          </a:extLst>
        </xdr:cNvPr>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13" name="楕円 612">
          <a:extLst>
            <a:ext uri="{FF2B5EF4-FFF2-40B4-BE49-F238E27FC236}">
              <a16:creationId xmlns:a16="http://schemas.microsoft.com/office/drawing/2014/main" id="{BDFFFD1C-ADE4-43DE-A4DD-CFC19D7E8B86}"/>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614" name="直線コネクタ 613">
          <a:extLst>
            <a:ext uri="{FF2B5EF4-FFF2-40B4-BE49-F238E27FC236}">
              <a16:creationId xmlns:a16="http://schemas.microsoft.com/office/drawing/2014/main" id="{6E7079F5-9496-49E0-ACC5-B7CD4EE3AFA9}"/>
            </a:ext>
          </a:extLst>
        </xdr:cNvPr>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615" name="楕円 614">
          <a:extLst>
            <a:ext uri="{FF2B5EF4-FFF2-40B4-BE49-F238E27FC236}">
              <a16:creationId xmlns:a16="http://schemas.microsoft.com/office/drawing/2014/main" id="{FE301BEC-20EA-499C-BF90-617589F849A4}"/>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85</xdr:row>
      <xdr:rowOff>54102</xdr:rowOff>
    </xdr:to>
    <xdr:cxnSp macro="">
      <xdr:nvCxnSpPr>
        <xdr:cNvPr id="616" name="直線コネクタ 615">
          <a:extLst>
            <a:ext uri="{FF2B5EF4-FFF2-40B4-BE49-F238E27FC236}">
              <a16:creationId xmlns:a16="http://schemas.microsoft.com/office/drawing/2014/main" id="{BECAD236-5698-45D7-B6BB-D264A01DC491}"/>
            </a:ext>
          </a:extLst>
        </xdr:cNvPr>
        <xdr:cNvCxnSpPr/>
      </xdr:nvCxnSpPr>
      <xdr:spPr>
        <a:xfrm>
          <a:off x="20434300" y="145130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17" name="n_1aveValue【児童館】&#10;一人当たり面積">
          <a:extLst>
            <a:ext uri="{FF2B5EF4-FFF2-40B4-BE49-F238E27FC236}">
              <a16:creationId xmlns:a16="http://schemas.microsoft.com/office/drawing/2014/main" id="{F0943769-0BAC-4455-A661-8B778037834B}"/>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18" name="n_2aveValue【児童館】&#10;一人当たり面積">
          <a:extLst>
            <a:ext uri="{FF2B5EF4-FFF2-40B4-BE49-F238E27FC236}">
              <a16:creationId xmlns:a16="http://schemas.microsoft.com/office/drawing/2014/main" id="{D0D5331C-F132-4D7C-93E6-8F446F45A73D}"/>
            </a:ext>
          </a:extLst>
        </xdr:cNvPr>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19" name="n_1mainValue【児童館】&#10;一人当たり面積">
          <a:extLst>
            <a:ext uri="{FF2B5EF4-FFF2-40B4-BE49-F238E27FC236}">
              <a16:creationId xmlns:a16="http://schemas.microsoft.com/office/drawing/2014/main" id="{F8090C43-3189-48B7-9612-943982DB2BB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20" name="n_2mainValue【児童館】&#10;一人当たり面積">
          <a:extLst>
            <a:ext uri="{FF2B5EF4-FFF2-40B4-BE49-F238E27FC236}">
              <a16:creationId xmlns:a16="http://schemas.microsoft.com/office/drawing/2014/main" id="{22FACF7D-0153-441C-9876-24B732D682EA}"/>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F7F6E110-94A6-43D5-9793-A58516CD9E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B4DEC921-6E2B-48F4-84AB-258992F6D6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68FB55A3-1659-4A83-AB9C-566A4098C8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69074225-EB58-4AD3-91A2-84C2B07196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3F8F0FE6-B08E-4E98-A51A-FD9C9D346A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4F368E31-4A15-44E4-888C-14F1667716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921AC7A6-7E0E-4B21-AA43-6D87977D2C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1DD3954D-7514-4B32-9EA6-F235022ABA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27C52BED-8249-4A47-90E8-B20D9936AC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FBCDF0FE-BD08-4DFE-8231-7FA2AAA285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a:extLst>
            <a:ext uri="{FF2B5EF4-FFF2-40B4-BE49-F238E27FC236}">
              <a16:creationId xmlns:a16="http://schemas.microsoft.com/office/drawing/2014/main" id="{E4B81A66-8D59-4093-A45A-4CB58A7E3BB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a:extLst>
            <a:ext uri="{FF2B5EF4-FFF2-40B4-BE49-F238E27FC236}">
              <a16:creationId xmlns:a16="http://schemas.microsoft.com/office/drawing/2014/main" id="{575234FE-5C9A-45C8-B233-8C777EF3EE9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a:extLst>
            <a:ext uri="{FF2B5EF4-FFF2-40B4-BE49-F238E27FC236}">
              <a16:creationId xmlns:a16="http://schemas.microsoft.com/office/drawing/2014/main" id="{17DA9E97-32BB-4638-AB5E-4A14B90BA97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a:extLst>
            <a:ext uri="{FF2B5EF4-FFF2-40B4-BE49-F238E27FC236}">
              <a16:creationId xmlns:a16="http://schemas.microsoft.com/office/drawing/2014/main" id="{14F4C823-D5F1-4971-B5F5-0612BD0C6A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a:extLst>
            <a:ext uri="{FF2B5EF4-FFF2-40B4-BE49-F238E27FC236}">
              <a16:creationId xmlns:a16="http://schemas.microsoft.com/office/drawing/2014/main" id="{2F0525D3-68E2-4575-B3A2-DA0B32CCC1E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a:extLst>
            <a:ext uri="{FF2B5EF4-FFF2-40B4-BE49-F238E27FC236}">
              <a16:creationId xmlns:a16="http://schemas.microsoft.com/office/drawing/2014/main" id="{250B8B86-746D-47B7-AF6A-DF02F02C465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a:extLst>
            <a:ext uri="{FF2B5EF4-FFF2-40B4-BE49-F238E27FC236}">
              <a16:creationId xmlns:a16="http://schemas.microsoft.com/office/drawing/2014/main" id="{1ADCF8CB-06BD-47D3-A608-DE86D5EE14B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a:extLst>
            <a:ext uri="{FF2B5EF4-FFF2-40B4-BE49-F238E27FC236}">
              <a16:creationId xmlns:a16="http://schemas.microsoft.com/office/drawing/2014/main" id="{3CB58392-860A-4DDD-9F39-48D872E3530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a:extLst>
            <a:ext uri="{FF2B5EF4-FFF2-40B4-BE49-F238E27FC236}">
              <a16:creationId xmlns:a16="http://schemas.microsoft.com/office/drawing/2014/main" id="{3BF5DF9C-D3F7-4DE1-99F5-B36DC1382CB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a:extLst>
            <a:ext uri="{FF2B5EF4-FFF2-40B4-BE49-F238E27FC236}">
              <a16:creationId xmlns:a16="http://schemas.microsoft.com/office/drawing/2014/main" id="{1431485E-14BB-4D13-92A3-53B66B0E01F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a:extLst>
            <a:ext uri="{FF2B5EF4-FFF2-40B4-BE49-F238E27FC236}">
              <a16:creationId xmlns:a16="http://schemas.microsoft.com/office/drawing/2014/main" id="{2E6A5A05-C3BF-4FC9-B4D8-E99AC9E7E72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a:extLst>
            <a:ext uri="{FF2B5EF4-FFF2-40B4-BE49-F238E27FC236}">
              <a16:creationId xmlns:a16="http://schemas.microsoft.com/office/drawing/2014/main" id="{C42AEB78-DFE5-43EC-9FEA-8CAC1A15EF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E46E96B7-2726-4EB5-995C-689A69C2B4A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a:extLst>
            <a:ext uri="{FF2B5EF4-FFF2-40B4-BE49-F238E27FC236}">
              <a16:creationId xmlns:a16="http://schemas.microsoft.com/office/drawing/2014/main" id="{1022AAD1-1491-4F7A-A0FB-D902233CBC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a:extLst>
            <a:ext uri="{FF2B5EF4-FFF2-40B4-BE49-F238E27FC236}">
              <a16:creationId xmlns:a16="http://schemas.microsoft.com/office/drawing/2014/main" id="{FAECD8CB-5842-4BB7-89DD-B1E2F62175B6}"/>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a:extLst>
            <a:ext uri="{FF2B5EF4-FFF2-40B4-BE49-F238E27FC236}">
              <a16:creationId xmlns:a16="http://schemas.microsoft.com/office/drawing/2014/main" id="{B7907864-FA7F-4896-A3C0-422B492CA668}"/>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a:extLst>
            <a:ext uri="{FF2B5EF4-FFF2-40B4-BE49-F238E27FC236}">
              <a16:creationId xmlns:a16="http://schemas.microsoft.com/office/drawing/2014/main" id="{DAAA8E5F-0EC0-4F43-AE79-BA21464BB48F}"/>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a:extLst>
            <a:ext uri="{FF2B5EF4-FFF2-40B4-BE49-F238E27FC236}">
              <a16:creationId xmlns:a16="http://schemas.microsoft.com/office/drawing/2014/main" id="{84E0655B-BA52-42DB-A44B-C41388816586}"/>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a:extLst>
            <a:ext uri="{FF2B5EF4-FFF2-40B4-BE49-F238E27FC236}">
              <a16:creationId xmlns:a16="http://schemas.microsoft.com/office/drawing/2014/main" id="{C4827370-FB8C-4E26-931D-724E34384B46}"/>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4463</xdr:rowOff>
    </xdr:from>
    <xdr:ext cx="405111" cy="259045"/>
    <xdr:sp macro="" textlink="">
      <xdr:nvSpPr>
        <xdr:cNvPr id="650" name="【公民館】&#10;有形固定資産減価償却率平均値テキスト">
          <a:extLst>
            <a:ext uri="{FF2B5EF4-FFF2-40B4-BE49-F238E27FC236}">
              <a16:creationId xmlns:a16="http://schemas.microsoft.com/office/drawing/2014/main" id="{8B28E35D-5EEA-42A6-98EB-5C1C9EA7DA24}"/>
            </a:ext>
          </a:extLst>
        </xdr:cNvPr>
        <xdr:cNvSpPr txBox="1"/>
      </xdr:nvSpPr>
      <xdr:spPr>
        <a:xfrm>
          <a:off x="16357600" y="1766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a:extLst>
            <a:ext uri="{FF2B5EF4-FFF2-40B4-BE49-F238E27FC236}">
              <a16:creationId xmlns:a16="http://schemas.microsoft.com/office/drawing/2014/main" id="{F2E78751-D4B0-4052-82DD-4B6F79092962}"/>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a:extLst>
            <a:ext uri="{FF2B5EF4-FFF2-40B4-BE49-F238E27FC236}">
              <a16:creationId xmlns:a16="http://schemas.microsoft.com/office/drawing/2014/main" id="{F3F8BBB0-13C4-4FEA-866A-20536DC98BD0}"/>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3" name="フローチャート: 判断 652">
          <a:extLst>
            <a:ext uri="{FF2B5EF4-FFF2-40B4-BE49-F238E27FC236}">
              <a16:creationId xmlns:a16="http://schemas.microsoft.com/office/drawing/2014/main" id="{57EBABE9-922F-4DC9-BBB2-05A7A59880FC}"/>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E0EB8118-9054-49D5-91E2-854D1071B5D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231D6F12-BB15-4E0B-9B83-765FEAA7655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4BA7DDC7-C6DE-450C-B795-158CA06416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3EAEBC97-6C43-4596-AC18-031E7430FA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1CE6AE8E-1DF4-4DFB-A612-13E73FA090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659" name="楕円 658">
          <a:extLst>
            <a:ext uri="{FF2B5EF4-FFF2-40B4-BE49-F238E27FC236}">
              <a16:creationId xmlns:a16="http://schemas.microsoft.com/office/drawing/2014/main" id="{6E7FD23F-E56E-433D-A924-6A3D09640A55}"/>
            </a:ext>
          </a:extLst>
        </xdr:cNvPr>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66691</xdr:rowOff>
    </xdr:from>
    <xdr:ext cx="405111" cy="259045"/>
    <xdr:sp macro="" textlink="">
      <xdr:nvSpPr>
        <xdr:cNvPr id="660" name="【公民館】&#10;有形固定資産減価償却率該当値テキスト">
          <a:extLst>
            <a:ext uri="{FF2B5EF4-FFF2-40B4-BE49-F238E27FC236}">
              <a16:creationId xmlns:a16="http://schemas.microsoft.com/office/drawing/2014/main" id="{DE6D4A40-212D-4089-8358-BC19600FE8AE}"/>
            </a:ext>
          </a:extLst>
        </xdr:cNvPr>
        <xdr:cNvSpPr txBox="1"/>
      </xdr:nvSpPr>
      <xdr:spPr>
        <a:xfrm>
          <a:off x="16357600"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661" name="楕円 660">
          <a:extLst>
            <a:ext uri="{FF2B5EF4-FFF2-40B4-BE49-F238E27FC236}">
              <a16:creationId xmlns:a16="http://schemas.microsoft.com/office/drawing/2014/main" id="{AB23D140-0C75-4010-B132-8ECEF32F78CF}"/>
            </a:ext>
          </a:extLst>
        </xdr:cNvPr>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139064</xdr:rowOff>
    </xdr:from>
    <xdr:to>
      <xdr:col>85</xdr:col>
      <xdr:colOff>127000</xdr:colOff>
      <xdr:row>105</xdr:row>
      <xdr:rowOff>5714</xdr:rowOff>
    </xdr:to>
    <xdr:cxnSp macro="">
      <xdr:nvCxnSpPr>
        <xdr:cNvPr id="662" name="直線コネクタ 661">
          <a:extLst>
            <a:ext uri="{FF2B5EF4-FFF2-40B4-BE49-F238E27FC236}">
              <a16:creationId xmlns:a16="http://schemas.microsoft.com/office/drawing/2014/main" id="{2F72847E-3C29-47EA-8D9F-6C82A0ABAC1C}"/>
            </a:ext>
          </a:extLst>
        </xdr:cNvPr>
        <xdr:cNvCxnSpPr/>
      </xdr:nvCxnSpPr>
      <xdr:spPr>
        <a:xfrm flipV="1">
          <a:off x="15481300" y="179698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663" name="楕円 662">
          <a:extLst>
            <a:ext uri="{FF2B5EF4-FFF2-40B4-BE49-F238E27FC236}">
              <a16:creationId xmlns:a16="http://schemas.microsoft.com/office/drawing/2014/main" id="{1F20C34B-59ED-4C4A-8148-E1D081BE31F5}"/>
            </a:ext>
          </a:extLst>
        </xdr:cNvPr>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5714</xdr:rowOff>
    </xdr:from>
    <xdr:to>
      <xdr:col>81</xdr:col>
      <xdr:colOff>50800</xdr:colOff>
      <xdr:row>105</xdr:row>
      <xdr:rowOff>22861</xdr:rowOff>
    </xdr:to>
    <xdr:cxnSp macro="">
      <xdr:nvCxnSpPr>
        <xdr:cNvPr id="664" name="直線コネクタ 663">
          <a:extLst>
            <a:ext uri="{FF2B5EF4-FFF2-40B4-BE49-F238E27FC236}">
              <a16:creationId xmlns:a16="http://schemas.microsoft.com/office/drawing/2014/main" id="{EEDB7AE1-A1EC-4CDD-A15E-2DB89D6AFE8E}"/>
            </a:ext>
          </a:extLst>
        </xdr:cNvPr>
        <xdr:cNvCxnSpPr/>
      </xdr:nvCxnSpPr>
      <xdr:spPr>
        <a:xfrm flipV="1">
          <a:off x="14592300" y="180079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665" name="n_1aveValue【公民館】&#10;有形固定資産減価償却率">
          <a:extLst>
            <a:ext uri="{FF2B5EF4-FFF2-40B4-BE49-F238E27FC236}">
              <a16:creationId xmlns:a16="http://schemas.microsoft.com/office/drawing/2014/main" id="{3D4D3DF4-1E43-41C3-96AA-ECCEA1C708C3}"/>
            </a:ext>
          </a:extLst>
        </xdr:cNvPr>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66" name="n_2aveValue【公民館】&#10;有形固定資産減価償却率">
          <a:extLst>
            <a:ext uri="{FF2B5EF4-FFF2-40B4-BE49-F238E27FC236}">
              <a16:creationId xmlns:a16="http://schemas.microsoft.com/office/drawing/2014/main" id="{63DB475A-DEC4-477B-88B8-0005C4DF518D}"/>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47641</xdr:rowOff>
    </xdr:from>
    <xdr:ext cx="405111" cy="259045"/>
    <xdr:sp macro="" textlink="">
      <xdr:nvSpPr>
        <xdr:cNvPr id="667" name="n_1mainValue【公民館】&#10;有形固定資産減価償却率">
          <a:extLst>
            <a:ext uri="{FF2B5EF4-FFF2-40B4-BE49-F238E27FC236}">
              <a16:creationId xmlns:a16="http://schemas.microsoft.com/office/drawing/2014/main" id="{0A05D04B-F905-40B1-8FA9-D3F8BE9E6CDC}"/>
            </a:ext>
          </a:extLst>
        </xdr:cNvPr>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668" name="n_2mainValue【公民館】&#10;有形固定資産減価償却率">
          <a:extLst>
            <a:ext uri="{FF2B5EF4-FFF2-40B4-BE49-F238E27FC236}">
              <a16:creationId xmlns:a16="http://schemas.microsoft.com/office/drawing/2014/main" id="{0784430F-AB68-4C33-9F17-05586EA28379}"/>
            </a:ext>
          </a:extLst>
        </xdr:cNvPr>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BD9856B5-3C22-4101-80C6-0C950E774D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6430F7A3-4AD7-4D89-8A88-65CF4D6064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A553908D-2F7B-4902-B964-617D8FD0EA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EF73E0F6-81C9-4D9D-96D3-A89BC8E42E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C2AA3028-6860-4905-BAB4-549C949BF1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514F331D-6276-42A0-9042-0756A3DC5A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DD326A00-C409-446B-8352-DFE1612F95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739D72E9-3A12-44CA-BFDC-3EC00F8B1A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34BFAF9C-52E1-4846-9118-36264A6C9C6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1C6681E1-6EA3-4BFF-BB90-F79A3AED8B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a:extLst>
            <a:ext uri="{FF2B5EF4-FFF2-40B4-BE49-F238E27FC236}">
              <a16:creationId xmlns:a16="http://schemas.microsoft.com/office/drawing/2014/main" id="{62352D54-6092-47D0-8B93-0C422618B3D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a:extLst>
            <a:ext uri="{FF2B5EF4-FFF2-40B4-BE49-F238E27FC236}">
              <a16:creationId xmlns:a16="http://schemas.microsoft.com/office/drawing/2014/main" id="{1E8738CB-59E4-491A-BC20-FB4BE8D76AA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a:extLst>
            <a:ext uri="{FF2B5EF4-FFF2-40B4-BE49-F238E27FC236}">
              <a16:creationId xmlns:a16="http://schemas.microsoft.com/office/drawing/2014/main" id="{4E3364BD-342C-4D54-A75E-2F4453F4B6C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a:extLst>
            <a:ext uri="{FF2B5EF4-FFF2-40B4-BE49-F238E27FC236}">
              <a16:creationId xmlns:a16="http://schemas.microsoft.com/office/drawing/2014/main" id="{448082EC-592A-4CF0-A2AC-2183419E91E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a:extLst>
            <a:ext uri="{FF2B5EF4-FFF2-40B4-BE49-F238E27FC236}">
              <a16:creationId xmlns:a16="http://schemas.microsoft.com/office/drawing/2014/main" id="{55E1185B-64ED-4B5A-B712-1877B43794A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a:extLst>
            <a:ext uri="{FF2B5EF4-FFF2-40B4-BE49-F238E27FC236}">
              <a16:creationId xmlns:a16="http://schemas.microsoft.com/office/drawing/2014/main" id="{F7C4CE47-CA7B-4E2C-A802-83F6610897A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a:extLst>
            <a:ext uri="{FF2B5EF4-FFF2-40B4-BE49-F238E27FC236}">
              <a16:creationId xmlns:a16="http://schemas.microsoft.com/office/drawing/2014/main" id="{2BEB2674-10CF-4649-AC64-41CE8CD0BEB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a:extLst>
            <a:ext uri="{FF2B5EF4-FFF2-40B4-BE49-F238E27FC236}">
              <a16:creationId xmlns:a16="http://schemas.microsoft.com/office/drawing/2014/main" id="{BD80D5AA-13E6-40C4-9C82-73F65E7EAB5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a:extLst>
            <a:ext uri="{FF2B5EF4-FFF2-40B4-BE49-F238E27FC236}">
              <a16:creationId xmlns:a16="http://schemas.microsoft.com/office/drawing/2014/main" id="{3167ECFB-7405-483C-95D7-1FE88237C35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a:extLst>
            <a:ext uri="{FF2B5EF4-FFF2-40B4-BE49-F238E27FC236}">
              <a16:creationId xmlns:a16="http://schemas.microsoft.com/office/drawing/2014/main" id="{3B9ACE9F-012C-4811-970A-13B9A0BAB54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a:extLst>
            <a:ext uri="{FF2B5EF4-FFF2-40B4-BE49-F238E27FC236}">
              <a16:creationId xmlns:a16="http://schemas.microsoft.com/office/drawing/2014/main" id="{415A28DB-882C-4AD8-85D3-DB50A3FDEDB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a:extLst>
            <a:ext uri="{FF2B5EF4-FFF2-40B4-BE49-F238E27FC236}">
              <a16:creationId xmlns:a16="http://schemas.microsoft.com/office/drawing/2014/main" id="{A25BD949-52F1-42E8-9A9A-002279930C6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3AB42D7D-570F-4C29-8618-E880FBFF1B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9C6558C3-418F-4AF6-B681-95CE28DDD9B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a:extLst>
            <a:ext uri="{FF2B5EF4-FFF2-40B4-BE49-F238E27FC236}">
              <a16:creationId xmlns:a16="http://schemas.microsoft.com/office/drawing/2014/main" id="{863CCA8F-00FA-4E91-8C2A-2FCA3A9F0D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a:extLst>
            <a:ext uri="{FF2B5EF4-FFF2-40B4-BE49-F238E27FC236}">
              <a16:creationId xmlns:a16="http://schemas.microsoft.com/office/drawing/2014/main" id="{D593B68A-7D46-4A26-B5FF-DECA04D4D8D4}"/>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a:extLst>
            <a:ext uri="{FF2B5EF4-FFF2-40B4-BE49-F238E27FC236}">
              <a16:creationId xmlns:a16="http://schemas.microsoft.com/office/drawing/2014/main" id="{212CAEFD-C74B-4CA2-9E72-5E9B8B537608}"/>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a:extLst>
            <a:ext uri="{FF2B5EF4-FFF2-40B4-BE49-F238E27FC236}">
              <a16:creationId xmlns:a16="http://schemas.microsoft.com/office/drawing/2014/main" id="{8EC1BF43-A6F8-4B44-9797-774A5224DFB9}"/>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a:extLst>
            <a:ext uri="{FF2B5EF4-FFF2-40B4-BE49-F238E27FC236}">
              <a16:creationId xmlns:a16="http://schemas.microsoft.com/office/drawing/2014/main" id="{FD229178-B53A-4B58-9B99-3CC0BBAFFBD8}"/>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a:extLst>
            <a:ext uri="{FF2B5EF4-FFF2-40B4-BE49-F238E27FC236}">
              <a16:creationId xmlns:a16="http://schemas.microsoft.com/office/drawing/2014/main" id="{E9717FE7-DB07-4A35-A5A4-0EC82E50F134}"/>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99" name="【公民館】&#10;一人当たり面積平均値テキスト">
          <a:extLst>
            <a:ext uri="{FF2B5EF4-FFF2-40B4-BE49-F238E27FC236}">
              <a16:creationId xmlns:a16="http://schemas.microsoft.com/office/drawing/2014/main" id="{46F5CD09-92E3-4DFD-969F-ABB59CF2EF52}"/>
            </a:ext>
          </a:extLst>
        </xdr:cNvPr>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a:extLst>
            <a:ext uri="{FF2B5EF4-FFF2-40B4-BE49-F238E27FC236}">
              <a16:creationId xmlns:a16="http://schemas.microsoft.com/office/drawing/2014/main" id="{AEB012E3-B0E2-4BB1-B283-BCFA207C1C30}"/>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a:extLst>
            <a:ext uri="{FF2B5EF4-FFF2-40B4-BE49-F238E27FC236}">
              <a16:creationId xmlns:a16="http://schemas.microsoft.com/office/drawing/2014/main" id="{6AE7A29E-7928-4643-89E7-08EAC9533E42}"/>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a:extLst>
            <a:ext uri="{FF2B5EF4-FFF2-40B4-BE49-F238E27FC236}">
              <a16:creationId xmlns:a16="http://schemas.microsoft.com/office/drawing/2014/main" id="{7ACA6B18-442A-40E1-B857-AA4B388DF5B6}"/>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D425ADE1-4BEA-4E12-96A8-EC58C8D3506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3C98A3C1-7002-467C-A055-FD1F066DC3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DAAE049D-4CF9-4CDC-9218-B445E28719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C6303CD9-030A-4ECB-B5ED-BCA01C1FA0E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8206F882-5FC6-412D-9E28-9966F87330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08" name="楕円 707">
          <a:extLst>
            <a:ext uri="{FF2B5EF4-FFF2-40B4-BE49-F238E27FC236}">
              <a16:creationId xmlns:a16="http://schemas.microsoft.com/office/drawing/2014/main" id="{3A2A816C-65F8-4102-BF89-E4BE46BD9167}"/>
            </a:ext>
          </a:extLst>
        </xdr:cNvPr>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709" name="【公民館】&#10;一人当たり面積該当値テキスト">
          <a:extLst>
            <a:ext uri="{FF2B5EF4-FFF2-40B4-BE49-F238E27FC236}">
              <a16:creationId xmlns:a16="http://schemas.microsoft.com/office/drawing/2014/main" id="{133EE3E9-86BF-47DB-83C9-BF46AC5012E4}"/>
            </a:ext>
          </a:extLst>
        </xdr:cNvPr>
        <xdr:cNvSpPr txBox="1"/>
      </xdr:nvSpPr>
      <xdr:spPr>
        <a:xfrm>
          <a:off x="22199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710" name="楕円 709">
          <a:extLst>
            <a:ext uri="{FF2B5EF4-FFF2-40B4-BE49-F238E27FC236}">
              <a16:creationId xmlns:a16="http://schemas.microsoft.com/office/drawing/2014/main" id="{90AF3850-A5F3-4F67-A078-9CDC158FC114}"/>
            </a:ext>
          </a:extLst>
        </xdr:cNvPr>
        <xdr:cNvSpPr/>
      </xdr:nvSpPr>
      <xdr:spPr>
        <a:xfrm>
          <a:off x="2127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81099</xdr:rowOff>
    </xdr:to>
    <xdr:cxnSp macro="">
      <xdr:nvCxnSpPr>
        <xdr:cNvPr id="711" name="直線コネクタ 710">
          <a:extLst>
            <a:ext uri="{FF2B5EF4-FFF2-40B4-BE49-F238E27FC236}">
              <a16:creationId xmlns:a16="http://schemas.microsoft.com/office/drawing/2014/main" id="{8784502F-38A5-45B0-A877-79C877557D8D}"/>
            </a:ext>
          </a:extLst>
        </xdr:cNvPr>
        <xdr:cNvCxnSpPr/>
      </xdr:nvCxnSpPr>
      <xdr:spPr>
        <a:xfrm>
          <a:off x="21323300" y="184262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712" name="楕円 711">
          <a:extLst>
            <a:ext uri="{FF2B5EF4-FFF2-40B4-BE49-F238E27FC236}">
              <a16:creationId xmlns:a16="http://schemas.microsoft.com/office/drawing/2014/main" id="{6657CCBF-93E8-4E10-ADC7-EA0A0DEC2E69}"/>
            </a:ext>
          </a:extLst>
        </xdr:cNvPr>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81099</xdr:rowOff>
    </xdr:to>
    <xdr:cxnSp macro="">
      <xdr:nvCxnSpPr>
        <xdr:cNvPr id="713" name="直線コネクタ 712">
          <a:extLst>
            <a:ext uri="{FF2B5EF4-FFF2-40B4-BE49-F238E27FC236}">
              <a16:creationId xmlns:a16="http://schemas.microsoft.com/office/drawing/2014/main" id="{650D94A5-FB4D-409A-9D7C-ED4244B13287}"/>
            </a:ext>
          </a:extLst>
        </xdr:cNvPr>
        <xdr:cNvCxnSpPr/>
      </xdr:nvCxnSpPr>
      <xdr:spPr>
        <a:xfrm>
          <a:off x="20434300" y="18413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14" name="n_1aveValue【公民館】&#10;一人当たり面積">
          <a:extLst>
            <a:ext uri="{FF2B5EF4-FFF2-40B4-BE49-F238E27FC236}">
              <a16:creationId xmlns:a16="http://schemas.microsoft.com/office/drawing/2014/main" id="{0512E95D-00D6-4F47-8743-A95094D5F207}"/>
            </a:ext>
          </a:extLst>
        </xdr:cNvPr>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15" name="n_2aveValue【公民館】&#10;一人当たり面積">
          <a:extLst>
            <a:ext uri="{FF2B5EF4-FFF2-40B4-BE49-F238E27FC236}">
              <a16:creationId xmlns:a16="http://schemas.microsoft.com/office/drawing/2014/main" id="{84D3FC03-F2BB-497D-8D1D-F448DE56D5A7}"/>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123026</xdr:rowOff>
    </xdr:from>
    <xdr:ext cx="469744" cy="259045"/>
    <xdr:sp macro="" textlink="">
      <xdr:nvSpPr>
        <xdr:cNvPr id="716" name="n_1mainValue【公民館】&#10;一人当たり面積">
          <a:extLst>
            <a:ext uri="{FF2B5EF4-FFF2-40B4-BE49-F238E27FC236}">
              <a16:creationId xmlns:a16="http://schemas.microsoft.com/office/drawing/2014/main" id="{3AD65B99-58D0-43BF-B359-4331D648AA00}"/>
            </a:ext>
          </a:extLst>
        </xdr:cNvPr>
        <xdr:cNvSpPr txBox="1"/>
      </xdr:nvSpPr>
      <xdr:spPr>
        <a:xfrm>
          <a:off x="21075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717" name="n_2mainValue【公民館】&#10;一人当たり面積">
          <a:extLst>
            <a:ext uri="{FF2B5EF4-FFF2-40B4-BE49-F238E27FC236}">
              <a16:creationId xmlns:a16="http://schemas.microsoft.com/office/drawing/2014/main" id="{09D02D80-E2F5-48E3-AF1D-C081AD1ED1E3}"/>
            </a:ext>
          </a:extLst>
        </xdr:cNvPr>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199F7341-BC2B-4ACD-9458-2061FBAB19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D57F711-885F-4FCC-8852-3DD1A6740F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20A0E357-367B-4E9E-AF63-20B369FEC7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学校施設の有形固定資産減価償却率については、全国平均、兵庫県平均、類似団体平均と比較して、大きく上回っている状態であるが、今後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年間で、市内全ての小中学校を地域ごとに集約し、小中一貫校を整備していくことから、徐々に平均を下回っていくものと見込んでいる。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0D280D-0EE8-4709-A3B4-F9ECA80111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983AFD-0F05-4F3F-BA7E-1C89ECF480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2FE901-8A22-4F96-9B81-DD4E62CDB1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82AC84-CFFA-4B1E-BBAB-DCD3D26EAB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6338F8-5EA7-433B-866D-4D2774165F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722DF9-6ED1-4EAA-A129-2C64467292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CFF7EB-471E-40E0-818A-8D4C831301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556B00-EF5C-4F73-9D56-EBCD84B398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B12FD6-C45F-4413-8E27-416BBA5F6F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FE6DE7-67B1-4932-8685-F1BAD06135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40,296
39,130
157.55
20,516,721
20,050,886
405,898
12,087,437
21,873,499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FEEB64-DBF0-40AE-BA96-BAA73B61D3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95AFC7-07E4-47C1-B177-8F285616F5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2EB4A7-5B38-446E-BDAE-E9AA9E08E2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3CD606-62A4-4D37-BC71-9A889A6F56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69533C-6105-4CF8-B4DD-17D043E679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63F3069-0AE2-463C-BACE-F4508B0ABF4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7AB725-17BD-45F8-9731-5616705A9F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A0F278-2047-462E-A6A9-2B10628CFD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46D71A-F488-4425-A7EB-BFCD29AAA8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F2A1AC-EAC1-48A8-8576-770B340912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3AE7B3-F0AE-4E59-8E82-C0A8372D9F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A77DE89-A128-4974-B4F2-372AFCA7F07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BF9F36-DE86-4414-B7B6-D2D8DB69BD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47B6E7-6DCD-4064-9751-4391113055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A7F280-55BC-4355-9A7B-2FA922771B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E79B79-DC24-4C8F-83A1-97C6ED2207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339F0C-4F80-4B7B-9D28-A8A5945D1A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6071E6-F300-4490-AE34-AC919924EC4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D31F507-E096-4071-9B48-257A31846DB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AC9FCAF-7C4C-4C9E-A419-05CA1E5E4A6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C5D27A7-F21A-4251-9323-59B2DA826D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00FCA47-D741-4392-A302-9F9C88F47C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6BB12E9-B737-45C2-86CA-B35F619C0A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743F64B-4B95-49CA-A468-1AA9038B6E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EF1CBF1-46EC-4EF2-8AE6-196B304559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A409D42-18A9-4378-8CF9-396699B0F7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117F8BA-435F-4969-9064-039113AB7C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B228133-475E-45E9-9CB6-BBD4EF8FD0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57BCDC7-A4B8-4CDC-AEE8-DF26B54302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CF33BD7-72BF-4FDD-8CCE-4EB0121939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DE14098-11E5-4CA6-BEF6-5EB33EFE916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3E52B81-E3A4-4EFD-A20C-CAD9ABCFD19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443E604-9CAB-4691-A714-F9554AC35EB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0BF1B24-1A03-4A4A-92CF-0ABF54833B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5C8FAA5-8629-4393-8096-421A16C0A3E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D060AF1-DD05-4D47-A7A8-CFADD7208AF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EE1DD23-6D58-4047-8048-8B40BE5E042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4FC002C-47D5-4F36-B723-64308AC169D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95CD45F-738E-4961-8650-5B652C7A100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C863748-AB7F-4CB8-A95E-D7E520A05C4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646E650-4CE2-443D-9363-B86ED2440D0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C2A4754-23CD-4FB6-B43D-460B0E0CE69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805129E-22C0-4DBC-B02F-9FC18D17B2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C1C89B1-31B0-4385-A38B-556D032322A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9DFA85A-B7BC-4647-8372-25B7073379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id="{F9B8CE9A-291E-4551-ACD7-DAC164AABF85}"/>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id="{338B86CC-49C8-40BA-B708-DDC42976132D}"/>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id="{4E7BBB9E-C6BE-4125-93ED-94DB90BBD801}"/>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id="{5D53C79A-6660-467E-9AB8-02734924EE67}"/>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id="{2A029491-D91B-45EE-AA5D-7805D897A679}"/>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id="{8E724A4B-CBA9-4131-A48C-F73D8AF1110E}"/>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id="{7721AD83-BF08-4525-BF07-CF7F4E616ACB}"/>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C5A7195A-0431-4A92-A6A8-0E0E7716673F}"/>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a:extLst>
            <a:ext uri="{FF2B5EF4-FFF2-40B4-BE49-F238E27FC236}">
              <a16:creationId xmlns:a16="http://schemas.microsoft.com/office/drawing/2014/main" id="{34121AD2-6012-4417-BD16-23957D314EF3}"/>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AA9CF61-DE20-4538-9B1A-99D763E662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3E54A98-A7CB-4C8C-962D-D2A038B437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F9DDA03-2F19-4B85-8BB6-ADA4ED7225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70D8F4E-E2ED-4361-9B28-70A66090BA6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38E810-6B0C-46C3-9111-9DFA6782AF0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1" name="楕円 70">
          <a:extLst>
            <a:ext uri="{FF2B5EF4-FFF2-40B4-BE49-F238E27FC236}">
              <a16:creationId xmlns:a16="http://schemas.microsoft.com/office/drawing/2014/main" id="{BFC09E3A-EC68-4156-A387-4EFDC29DAD0B}"/>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2" name="【図書館】&#10;有形固定資産減価償却率該当値テキスト">
          <a:extLst>
            <a:ext uri="{FF2B5EF4-FFF2-40B4-BE49-F238E27FC236}">
              <a16:creationId xmlns:a16="http://schemas.microsoft.com/office/drawing/2014/main" id="{04D50B2A-096A-4521-8318-0F4E55217C32}"/>
            </a:ext>
          </a:extLst>
        </xdr:cNvPr>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3" name="楕円 72">
          <a:extLst>
            <a:ext uri="{FF2B5EF4-FFF2-40B4-BE49-F238E27FC236}">
              <a16:creationId xmlns:a16="http://schemas.microsoft.com/office/drawing/2014/main" id="{C0C2C248-42EA-472A-BD5E-BCF3E3A2F8E9}"/>
            </a:ext>
          </a:extLst>
        </xdr:cNvPr>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28847</xdr:rowOff>
    </xdr:to>
    <xdr:cxnSp macro="">
      <xdr:nvCxnSpPr>
        <xdr:cNvPr id="74" name="直線コネクタ 73">
          <a:extLst>
            <a:ext uri="{FF2B5EF4-FFF2-40B4-BE49-F238E27FC236}">
              <a16:creationId xmlns:a16="http://schemas.microsoft.com/office/drawing/2014/main" id="{44D58BE2-A2B0-43D5-9253-841DC67E6694}"/>
            </a:ext>
          </a:extLst>
        </xdr:cNvPr>
        <xdr:cNvCxnSpPr/>
      </xdr:nvCxnSpPr>
      <xdr:spPr>
        <a:xfrm flipV="1">
          <a:off x="3797300" y="652272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5" name="楕円 74">
          <a:extLst>
            <a:ext uri="{FF2B5EF4-FFF2-40B4-BE49-F238E27FC236}">
              <a16:creationId xmlns:a16="http://schemas.microsoft.com/office/drawing/2014/main" id="{CF0934FC-6116-4A96-93BE-AA8EB6EFC346}"/>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59872</xdr:rowOff>
    </xdr:to>
    <xdr:cxnSp macro="">
      <xdr:nvCxnSpPr>
        <xdr:cNvPr id="76" name="直線コネクタ 75">
          <a:extLst>
            <a:ext uri="{FF2B5EF4-FFF2-40B4-BE49-F238E27FC236}">
              <a16:creationId xmlns:a16="http://schemas.microsoft.com/office/drawing/2014/main" id="{542A8022-BC89-4D1C-B377-7E0B6B8F4713}"/>
            </a:ext>
          </a:extLst>
        </xdr:cNvPr>
        <xdr:cNvCxnSpPr/>
      </xdr:nvCxnSpPr>
      <xdr:spPr>
        <a:xfrm flipV="1">
          <a:off x="2908300" y="654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a:extLst>
            <a:ext uri="{FF2B5EF4-FFF2-40B4-BE49-F238E27FC236}">
              <a16:creationId xmlns:a16="http://schemas.microsoft.com/office/drawing/2014/main" id="{97BDE69B-BFE0-4652-999B-DC9F4BBBAC8F}"/>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a:extLst>
            <a:ext uri="{FF2B5EF4-FFF2-40B4-BE49-F238E27FC236}">
              <a16:creationId xmlns:a16="http://schemas.microsoft.com/office/drawing/2014/main" id="{D6803BA7-6B38-46E9-94F6-063D96E1114E}"/>
            </a:ext>
          </a:extLst>
        </xdr:cNvPr>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96174</xdr:rowOff>
    </xdr:from>
    <xdr:ext cx="405111" cy="259045"/>
    <xdr:sp macro="" textlink="">
      <xdr:nvSpPr>
        <xdr:cNvPr id="79" name="n_1mainValue【図書館】&#10;有形固定資産減価償却率">
          <a:extLst>
            <a:ext uri="{FF2B5EF4-FFF2-40B4-BE49-F238E27FC236}">
              <a16:creationId xmlns:a16="http://schemas.microsoft.com/office/drawing/2014/main" id="{4569AF65-B668-4B4A-B6C8-390F93DBB201}"/>
            </a:ext>
          </a:extLst>
        </xdr:cNvPr>
        <xdr:cNvSpPr txBox="1"/>
      </xdr:nvSpPr>
      <xdr:spPr>
        <a:xfrm>
          <a:off x="3582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0" name="n_2mainValue【図書館】&#10;有形固定資産減価償却率">
          <a:extLst>
            <a:ext uri="{FF2B5EF4-FFF2-40B4-BE49-F238E27FC236}">
              <a16:creationId xmlns:a16="http://schemas.microsoft.com/office/drawing/2014/main" id="{F394B5E5-68A5-46BB-9902-9C76E6871687}"/>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AF0317BD-6E36-4888-A1F8-99D6A73B6B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32C29C41-58E9-47AF-A961-E568E0E3B4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D8DC59D4-16F9-4B60-904C-4231F00E97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B5CD6A89-F393-44D1-A88B-1F0BEF2BBD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8C477FC9-9981-4AF0-91A7-8BF0277900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F7D7C796-87D7-44F2-99C9-9291583894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55CB0AE4-1CDC-4776-A0AC-3E39550D2F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B4CD20E1-FCB2-4136-92AC-A2CE4ABE49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42D45917-9A95-47E5-B4E3-A18ADBD3E01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98459F44-223B-4317-BA54-D41FB91D45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2200D435-5EF9-4FE6-9198-1A5EDF1ED7D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5E49D7CF-1E8B-4C91-BC60-BA8B0DC7C62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E1A244CF-DBB0-4A8D-A3C5-A9D8B875F50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6F038293-AD9E-48FF-9889-14FBE2907EB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535FF1AA-AB51-4B33-9774-65DB31186DA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F98C9ED1-18B9-4C7A-A27B-550B9A4D6E5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869CEF6E-F016-4C2C-8BE7-DAEC15F4A6A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B9F663C4-546C-4EFB-BB31-45CE71FCDD6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C8377AB2-2C1C-441C-8D00-82273EB647C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322834C6-D534-4891-872F-2E6C1EC159A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AA45FC57-7C7E-4280-9BD0-70A26AE3C4C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037955BD-E550-4F21-A3B1-21D18235287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2824841-D8CD-4A7D-BF89-6B956A27EC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87BB4AD6-E8D1-4D95-817B-E29DE374393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B9D8146A-3AF4-4D67-870D-01073312EF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a:extLst>
            <a:ext uri="{FF2B5EF4-FFF2-40B4-BE49-F238E27FC236}">
              <a16:creationId xmlns:a16="http://schemas.microsoft.com/office/drawing/2014/main" id="{174937D3-4A4D-43B6-8BB9-3BBD38A8FA97}"/>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a:extLst>
            <a:ext uri="{FF2B5EF4-FFF2-40B4-BE49-F238E27FC236}">
              <a16:creationId xmlns:a16="http://schemas.microsoft.com/office/drawing/2014/main" id="{ACAF2CA4-9507-4EE4-8FB7-00CAA99DB820}"/>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a:extLst>
            <a:ext uri="{FF2B5EF4-FFF2-40B4-BE49-F238E27FC236}">
              <a16:creationId xmlns:a16="http://schemas.microsoft.com/office/drawing/2014/main" id="{368BEEB0-5978-467D-B072-55E656F468E0}"/>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a:extLst>
            <a:ext uri="{FF2B5EF4-FFF2-40B4-BE49-F238E27FC236}">
              <a16:creationId xmlns:a16="http://schemas.microsoft.com/office/drawing/2014/main" id="{E967281F-C754-4598-8888-396403E2015F}"/>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a:extLst>
            <a:ext uri="{FF2B5EF4-FFF2-40B4-BE49-F238E27FC236}">
              <a16:creationId xmlns:a16="http://schemas.microsoft.com/office/drawing/2014/main" id="{09938258-FFEA-4B05-9D76-96B3ADAAED5A}"/>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a:extLst>
            <a:ext uri="{FF2B5EF4-FFF2-40B4-BE49-F238E27FC236}">
              <a16:creationId xmlns:a16="http://schemas.microsoft.com/office/drawing/2014/main" id="{BFC3A044-6E2F-41A8-B6C5-C383F7A64B9F}"/>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a:extLst>
            <a:ext uri="{FF2B5EF4-FFF2-40B4-BE49-F238E27FC236}">
              <a16:creationId xmlns:a16="http://schemas.microsoft.com/office/drawing/2014/main" id="{47276487-83C2-47AC-BF99-1221D3DF0CAA}"/>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a:extLst>
            <a:ext uri="{FF2B5EF4-FFF2-40B4-BE49-F238E27FC236}">
              <a16:creationId xmlns:a16="http://schemas.microsoft.com/office/drawing/2014/main" id="{456A4F37-4600-4C99-8060-757CD0E79629}"/>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a:extLst>
            <a:ext uri="{FF2B5EF4-FFF2-40B4-BE49-F238E27FC236}">
              <a16:creationId xmlns:a16="http://schemas.microsoft.com/office/drawing/2014/main" id="{6047F0AF-5313-4F29-AD39-BBE80B556044}"/>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EF441AE-918F-4E5D-BE86-D996B8AB59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25E3D7B-5DFF-47F2-9927-2F2015EE63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C8DE2D2-9372-47EF-96B9-32150CBD1D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F088799-40FF-4395-A4E6-DE28E06E86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E5E68E1-0EB2-423A-AAB5-7BEB45B9C9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3628</xdr:rowOff>
    </xdr:from>
    <xdr:to>
      <xdr:col>55</xdr:col>
      <xdr:colOff>50800</xdr:colOff>
      <xdr:row>36</xdr:row>
      <xdr:rowOff>105228</xdr:rowOff>
    </xdr:to>
    <xdr:sp macro="" textlink="">
      <xdr:nvSpPr>
        <xdr:cNvPr id="120" name="楕円 119">
          <a:extLst>
            <a:ext uri="{FF2B5EF4-FFF2-40B4-BE49-F238E27FC236}">
              <a16:creationId xmlns:a16="http://schemas.microsoft.com/office/drawing/2014/main" id="{F11281D2-A2CA-422C-9D0A-A0B0EBA2ED13}"/>
            </a:ext>
          </a:extLst>
        </xdr:cNvPr>
        <xdr:cNvSpPr/>
      </xdr:nvSpPr>
      <xdr:spPr>
        <a:xfrm>
          <a:off x="104267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26505</xdr:rowOff>
    </xdr:from>
    <xdr:ext cx="469744" cy="259045"/>
    <xdr:sp macro="" textlink="">
      <xdr:nvSpPr>
        <xdr:cNvPr id="121" name="【図書館】&#10;一人当たり面積該当値テキスト">
          <a:extLst>
            <a:ext uri="{FF2B5EF4-FFF2-40B4-BE49-F238E27FC236}">
              <a16:creationId xmlns:a16="http://schemas.microsoft.com/office/drawing/2014/main" id="{66A7D68C-B3D6-4766-AEB9-03DAF3079674}"/>
            </a:ext>
          </a:extLst>
        </xdr:cNvPr>
        <xdr:cNvSpPr txBox="1"/>
      </xdr:nvSpPr>
      <xdr:spPr>
        <a:xfrm>
          <a:off x="10515600"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3628</xdr:rowOff>
    </xdr:from>
    <xdr:to>
      <xdr:col>50</xdr:col>
      <xdr:colOff>165100</xdr:colOff>
      <xdr:row>36</xdr:row>
      <xdr:rowOff>105228</xdr:rowOff>
    </xdr:to>
    <xdr:sp macro="" textlink="">
      <xdr:nvSpPr>
        <xdr:cNvPr id="122" name="楕円 121">
          <a:extLst>
            <a:ext uri="{FF2B5EF4-FFF2-40B4-BE49-F238E27FC236}">
              <a16:creationId xmlns:a16="http://schemas.microsoft.com/office/drawing/2014/main" id="{D6AA2DAD-C33E-4FC2-88DF-FCC0855C7CDB}"/>
            </a:ext>
          </a:extLst>
        </xdr:cNvPr>
        <xdr:cNvSpPr/>
      </xdr:nvSpPr>
      <xdr:spPr>
        <a:xfrm>
          <a:off x="9588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54428</xdr:rowOff>
    </xdr:from>
    <xdr:to>
      <xdr:col>55</xdr:col>
      <xdr:colOff>0</xdr:colOff>
      <xdr:row>36</xdr:row>
      <xdr:rowOff>54428</xdr:rowOff>
    </xdr:to>
    <xdr:cxnSp macro="">
      <xdr:nvCxnSpPr>
        <xdr:cNvPr id="123" name="直線コネクタ 122">
          <a:extLst>
            <a:ext uri="{FF2B5EF4-FFF2-40B4-BE49-F238E27FC236}">
              <a16:creationId xmlns:a16="http://schemas.microsoft.com/office/drawing/2014/main" id="{177C20A8-48E9-46A0-9057-DDF8EDC8B6A6}"/>
            </a:ext>
          </a:extLst>
        </xdr:cNvPr>
        <xdr:cNvCxnSpPr/>
      </xdr:nvCxnSpPr>
      <xdr:spPr>
        <a:xfrm>
          <a:off x="9639300" y="6226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3628</xdr:rowOff>
    </xdr:from>
    <xdr:to>
      <xdr:col>46</xdr:col>
      <xdr:colOff>38100</xdr:colOff>
      <xdr:row>36</xdr:row>
      <xdr:rowOff>105228</xdr:rowOff>
    </xdr:to>
    <xdr:sp macro="" textlink="">
      <xdr:nvSpPr>
        <xdr:cNvPr id="124" name="楕円 123">
          <a:extLst>
            <a:ext uri="{FF2B5EF4-FFF2-40B4-BE49-F238E27FC236}">
              <a16:creationId xmlns:a16="http://schemas.microsoft.com/office/drawing/2014/main" id="{5F0DAD49-9B36-4ECE-B81F-6D4B208DD980}"/>
            </a:ext>
          </a:extLst>
        </xdr:cNvPr>
        <xdr:cNvSpPr/>
      </xdr:nvSpPr>
      <xdr:spPr>
        <a:xfrm>
          <a:off x="8699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54428</xdr:rowOff>
    </xdr:from>
    <xdr:to>
      <xdr:col>50</xdr:col>
      <xdr:colOff>114300</xdr:colOff>
      <xdr:row>36</xdr:row>
      <xdr:rowOff>54428</xdr:rowOff>
    </xdr:to>
    <xdr:cxnSp macro="">
      <xdr:nvCxnSpPr>
        <xdr:cNvPr id="125" name="直線コネクタ 124">
          <a:extLst>
            <a:ext uri="{FF2B5EF4-FFF2-40B4-BE49-F238E27FC236}">
              <a16:creationId xmlns:a16="http://schemas.microsoft.com/office/drawing/2014/main" id="{2FF59194-BC5E-4A65-9C38-DA97AF1A655C}"/>
            </a:ext>
          </a:extLst>
        </xdr:cNvPr>
        <xdr:cNvCxnSpPr/>
      </xdr:nvCxnSpPr>
      <xdr:spPr>
        <a:xfrm>
          <a:off x="87503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a:extLst>
            <a:ext uri="{FF2B5EF4-FFF2-40B4-BE49-F238E27FC236}">
              <a16:creationId xmlns:a16="http://schemas.microsoft.com/office/drawing/2014/main" id="{E3246C22-46F5-4963-8247-713C060C9244}"/>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a:extLst>
            <a:ext uri="{FF2B5EF4-FFF2-40B4-BE49-F238E27FC236}">
              <a16:creationId xmlns:a16="http://schemas.microsoft.com/office/drawing/2014/main" id="{5A5E85AC-1F3A-4934-B010-49B6817BE9E4}"/>
            </a:ext>
          </a:extLst>
        </xdr:cNvPr>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121755</xdr:rowOff>
    </xdr:from>
    <xdr:ext cx="469744" cy="259045"/>
    <xdr:sp macro="" textlink="">
      <xdr:nvSpPr>
        <xdr:cNvPr id="128" name="n_1mainValue【図書館】&#10;一人当たり面積">
          <a:extLst>
            <a:ext uri="{FF2B5EF4-FFF2-40B4-BE49-F238E27FC236}">
              <a16:creationId xmlns:a16="http://schemas.microsoft.com/office/drawing/2014/main" id="{5B5933A5-DC32-46A5-9C61-1204E14FB817}"/>
            </a:ext>
          </a:extLst>
        </xdr:cNvPr>
        <xdr:cNvSpPr txBox="1"/>
      </xdr:nvSpPr>
      <xdr:spPr>
        <a:xfrm>
          <a:off x="93917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121755</xdr:rowOff>
    </xdr:from>
    <xdr:ext cx="469744" cy="259045"/>
    <xdr:sp macro="" textlink="">
      <xdr:nvSpPr>
        <xdr:cNvPr id="129" name="n_2mainValue【図書館】&#10;一人当たり面積">
          <a:extLst>
            <a:ext uri="{FF2B5EF4-FFF2-40B4-BE49-F238E27FC236}">
              <a16:creationId xmlns:a16="http://schemas.microsoft.com/office/drawing/2014/main" id="{5009C237-7452-4304-AA6A-044EDE5B5C01}"/>
            </a:ext>
          </a:extLst>
        </xdr:cNvPr>
        <xdr:cNvSpPr txBox="1"/>
      </xdr:nvSpPr>
      <xdr:spPr>
        <a:xfrm>
          <a:off x="8515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75049749-A4EE-4887-BEBC-6DD59B8DE6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77722BF8-B95A-4D08-83D2-143AD8F02B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F17CA00-48E7-4853-865A-56F582F041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B61081BD-6C5F-4981-8227-12552A1D43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38C2DA29-64E9-4C9E-AC64-D2789CA477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EC8A6B47-27DB-48E6-B01B-FBE85D1042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D4E75455-F2C1-48A8-A098-E021F41DB45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E45C6B70-5A4E-46F2-8B16-90B565A254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EB59D5F-F9CC-400C-8B9C-F8D3E6EDED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E7BBFDBE-AE84-4070-B806-0BFD88E0E4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a:extLst>
            <a:ext uri="{FF2B5EF4-FFF2-40B4-BE49-F238E27FC236}">
              <a16:creationId xmlns:a16="http://schemas.microsoft.com/office/drawing/2014/main" id="{818F5615-F2B0-4422-8560-41BFFAB8B87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a:extLst>
            <a:ext uri="{FF2B5EF4-FFF2-40B4-BE49-F238E27FC236}">
              <a16:creationId xmlns:a16="http://schemas.microsoft.com/office/drawing/2014/main" id="{6696D36F-A1D7-4BF6-9C0E-C00A3F3004C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a:extLst>
            <a:ext uri="{FF2B5EF4-FFF2-40B4-BE49-F238E27FC236}">
              <a16:creationId xmlns:a16="http://schemas.microsoft.com/office/drawing/2014/main" id="{D743E5B0-72D7-401F-BA33-874C2C7CB30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a:extLst>
            <a:ext uri="{FF2B5EF4-FFF2-40B4-BE49-F238E27FC236}">
              <a16:creationId xmlns:a16="http://schemas.microsoft.com/office/drawing/2014/main" id="{B7B153FE-4004-4E92-B81C-7C77FA3B15C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a:extLst>
            <a:ext uri="{FF2B5EF4-FFF2-40B4-BE49-F238E27FC236}">
              <a16:creationId xmlns:a16="http://schemas.microsoft.com/office/drawing/2014/main" id="{9C1C27B7-0928-42B8-BBC1-50ED64DDD0F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a:extLst>
            <a:ext uri="{FF2B5EF4-FFF2-40B4-BE49-F238E27FC236}">
              <a16:creationId xmlns:a16="http://schemas.microsoft.com/office/drawing/2014/main" id="{56EF2D44-1FDD-4C9C-B5F1-3A3BA3BD101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a:extLst>
            <a:ext uri="{FF2B5EF4-FFF2-40B4-BE49-F238E27FC236}">
              <a16:creationId xmlns:a16="http://schemas.microsoft.com/office/drawing/2014/main" id="{4AB392FB-08BC-48ED-A959-F3FE4C681E3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a:extLst>
            <a:ext uri="{FF2B5EF4-FFF2-40B4-BE49-F238E27FC236}">
              <a16:creationId xmlns:a16="http://schemas.microsoft.com/office/drawing/2014/main" id="{B791D520-9E20-4897-842C-23779CAD776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a:extLst>
            <a:ext uri="{FF2B5EF4-FFF2-40B4-BE49-F238E27FC236}">
              <a16:creationId xmlns:a16="http://schemas.microsoft.com/office/drawing/2014/main" id="{DA2C0583-FECF-491C-B07B-D47635EB3F9F}"/>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1B23514E-9BE0-49CB-86BE-FE0CFDA9F06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DE5F111C-0AA3-419A-8E0A-9ADDA5A05EC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F9B13015-8FD5-444E-A4B6-2E0A254867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a:extLst>
            <a:ext uri="{FF2B5EF4-FFF2-40B4-BE49-F238E27FC236}">
              <a16:creationId xmlns:a16="http://schemas.microsoft.com/office/drawing/2014/main" id="{19EC39F0-3273-4214-ACFE-255156225001}"/>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B55E6C36-862E-4BA2-923B-3E4140F011CF}"/>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a:extLst>
            <a:ext uri="{FF2B5EF4-FFF2-40B4-BE49-F238E27FC236}">
              <a16:creationId xmlns:a16="http://schemas.microsoft.com/office/drawing/2014/main" id="{E9A350FD-26B7-4077-A200-1AEBE23B9463}"/>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0670BEF6-0577-4195-A9AC-393D1862E062}"/>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a:extLst>
            <a:ext uri="{FF2B5EF4-FFF2-40B4-BE49-F238E27FC236}">
              <a16:creationId xmlns:a16="http://schemas.microsoft.com/office/drawing/2014/main" id="{D4374B47-ED63-47D5-B65D-05E77D590629}"/>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58510F0B-1EDB-4D06-9453-1E021E669007}"/>
            </a:ext>
          </a:extLst>
        </xdr:cNvPr>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a:extLst>
            <a:ext uri="{FF2B5EF4-FFF2-40B4-BE49-F238E27FC236}">
              <a16:creationId xmlns:a16="http://schemas.microsoft.com/office/drawing/2014/main" id="{0291A6D1-62F6-42AC-867C-8446D61CE618}"/>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a:extLst>
            <a:ext uri="{FF2B5EF4-FFF2-40B4-BE49-F238E27FC236}">
              <a16:creationId xmlns:a16="http://schemas.microsoft.com/office/drawing/2014/main" id="{056D6AD4-CF30-4C0B-88F2-9CEB778D5ECA}"/>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a:extLst>
            <a:ext uri="{FF2B5EF4-FFF2-40B4-BE49-F238E27FC236}">
              <a16:creationId xmlns:a16="http://schemas.microsoft.com/office/drawing/2014/main" id="{CD21ACCC-BC38-4F17-8D01-47A37C6EE706}"/>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1145C3D-A03E-45C3-8F53-37055C1109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04F9DE1-209A-4ECC-9E70-6210E1361E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0C546CC-8792-4D4A-90D6-DA742A2139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1573799-C627-40F9-85D2-2D1B917DEB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E5A2DC2-F4CD-411A-A648-6F3C3EED77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61214</xdr:rowOff>
    </xdr:from>
    <xdr:to>
      <xdr:col>24</xdr:col>
      <xdr:colOff>114300</xdr:colOff>
      <xdr:row>59</xdr:row>
      <xdr:rowOff>162814</xdr:rowOff>
    </xdr:to>
    <xdr:sp macro="" textlink="">
      <xdr:nvSpPr>
        <xdr:cNvPr id="166" name="楕円 165">
          <a:extLst>
            <a:ext uri="{FF2B5EF4-FFF2-40B4-BE49-F238E27FC236}">
              <a16:creationId xmlns:a16="http://schemas.microsoft.com/office/drawing/2014/main" id="{BB19083C-0AF0-42CC-B53E-E0244A28EF5C}"/>
            </a:ext>
          </a:extLst>
        </xdr:cNvPr>
        <xdr:cNvSpPr/>
      </xdr:nvSpPr>
      <xdr:spPr>
        <a:xfrm>
          <a:off x="45847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84091</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11DCD44-4A01-4A88-A115-0595973423F6}"/>
            </a:ext>
          </a:extLst>
        </xdr:cNvPr>
        <xdr:cNvSpPr txBox="1"/>
      </xdr:nvSpPr>
      <xdr:spPr>
        <a:xfrm>
          <a:off x="4673600" y="1002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68" name="楕円 167">
          <a:extLst>
            <a:ext uri="{FF2B5EF4-FFF2-40B4-BE49-F238E27FC236}">
              <a16:creationId xmlns:a16="http://schemas.microsoft.com/office/drawing/2014/main" id="{48D76E9A-D473-4398-81C4-51AF2A9C32F4}"/>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112014</xdr:rowOff>
    </xdr:from>
    <xdr:to>
      <xdr:col>24</xdr:col>
      <xdr:colOff>63500</xdr:colOff>
      <xdr:row>59</xdr:row>
      <xdr:rowOff>125730</xdr:rowOff>
    </xdr:to>
    <xdr:cxnSp macro="">
      <xdr:nvCxnSpPr>
        <xdr:cNvPr id="169" name="直線コネクタ 168">
          <a:extLst>
            <a:ext uri="{FF2B5EF4-FFF2-40B4-BE49-F238E27FC236}">
              <a16:creationId xmlns:a16="http://schemas.microsoft.com/office/drawing/2014/main" id="{1387FCB2-628E-454B-83D6-2805F4CDA7B0}"/>
            </a:ext>
          </a:extLst>
        </xdr:cNvPr>
        <xdr:cNvCxnSpPr/>
      </xdr:nvCxnSpPr>
      <xdr:spPr>
        <a:xfrm flipV="1">
          <a:off x="3797300" y="102275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106934</xdr:rowOff>
    </xdr:from>
    <xdr:to>
      <xdr:col>15</xdr:col>
      <xdr:colOff>101600</xdr:colOff>
      <xdr:row>59</xdr:row>
      <xdr:rowOff>37084</xdr:rowOff>
    </xdr:to>
    <xdr:sp macro="" textlink="">
      <xdr:nvSpPr>
        <xdr:cNvPr id="170" name="楕円 169">
          <a:extLst>
            <a:ext uri="{FF2B5EF4-FFF2-40B4-BE49-F238E27FC236}">
              <a16:creationId xmlns:a16="http://schemas.microsoft.com/office/drawing/2014/main" id="{9B1111AF-87D7-4DCC-803D-F4756734827F}"/>
            </a:ext>
          </a:extLst>
        </xdr:cNvPr>
        <xdr:cNvSpPr/>
      </xdr:nvSpPr>
      <xdr:spPr>
        <a:xfrm>
          <a:off x="2857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157734</xdr:rowOff>
    </xdr:from>
    <xdr:to>
      <xdr:col>19</xdr:col>
      <xdr:colOff>177800</xdr:colOff>
      <xdr:row>59</xdr:row>
      <xdr:rowOff>125730</xdr:rowOff>
    </xdr:to>
    <xdr:cxnSp macro="">
      <xdr:nvCxnSpPr>
        <xdr:cNvPr id="171" name="直線コネクタ 170">
          <a:extLst>
            <a:ext uri="{FF2B5EF4-FFF2-40B4-BE49-F238E27FC236}">
              <a16:creationId xmlns:a16="http://schemas.microsoft.com/office/drawing/2014/main" id="{CFD25B8F-6760-4894-8174-62D880D0F9A2}"/>
            </a:ext>
          </a:extLst>
        </xdr:cNvPr>
        <xdr:cNvCxnSpPr/>
      </xdr:nvCxnSpPr>
      <xdr:spPr>
        <a:xfrm>
          <a:off x="2908300" y="1010183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a:extLst>
            <a:ext uri="{FF2B5EF4-FFF2-40B4-BE49-F238E27FC236}">
              <a16:creationId xmlns:a16="http://schemas.microsoft.com/office/drawing/2014/main" id="{620DDFA1-1681-487F-9E89-75870991DD84}"/>
            </a:ext>
          </a:extLst>
        </xdr:cNvPr>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a:extLst>
            <a:ext uri="{FF2B5EF4-FFF2-40B4-BE49-F238E27FC236}">
              <a16:creationId xmlns:a16="http://schemas.microsoft.com/office/drawing/2014/main" id="{4FAF4C23-9F06-47B2-91C7-8E2DA52F58A4}"/>
            </a:ext>
          </a:extLst>
        </xdr:cNvPr>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174" name="n_1mainValue【体育館・プール】&#10;有形固定資産減価償却率">
          <a:extLst>
            <a:ext uri="{FF2B5EF4-FFF2-40B4-BE49-F238E27FC236}">
              <a16:creationId xmlns:a16="http://schemas.microsoft.com/office/drawing/2014/main" id="{2C77B269-6232-46E7-9585-CD20B0787E9E}"/>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53611</xdr:rowOff>
    </xdr:from>
    <xdr:ext cx="405111" cy="259045"/>
    <xdr:sp macro="" textlink="">
      <xdr:nvSpPr>
        <xdr:cNvPr id="175" name="n_2mainValue【体育館・プール】&#10;有形固定資産減価償却率">
          <a:extLst>
            <a:ext uri="{FF2B5EF4-FFF2-40B4-BE49-F238E27FC236}">
              <a16:creationId xmlns:a16="http://schemas.microsoft.com/office/drawing/2014/main" id="{1A66E3F8-9557-46C1-89DC-A6A1662CC48C}"/>
            </a:ext>
          </a:extLst>
        </xdr:cNvPr>
        <xdr:cNvSpPr txBox="1"/>
      </xdr:nvSpPr>
      <xdr:spPr>
        <a:xfrm>
          <a:off x="27057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93F6EC1-EB0F-45C3-93FA-8818B7C663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8C9E0BD8-0680-4DC0-9093-A06DBA860D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F96B01BC-8AB9-417C-8DE3-7D6F645E4C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FB5EA6F1-A194-4BA6-8BBD-8882D193F7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FCC91B7E-EA21-4685-81F7-A493FECEB4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29D174AE-303F-429C-8DA5-49F6DF71E5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4F8C0ED0-175C-4598-AC2C-4075DAEC2D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89CC36A1-8E0B-4002-A556-6C4DBDAF0F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E3C6D694-DF23-48A3-86F9-DA9D1947C8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6BF474A7-22AF-4E9C-9F44-D940D23CCE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FA7BEAFC-BD11-4261-B706-C8F82B33F09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A9B6B7E0-2FE1-4CC0-9888-71FD024164F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814A7B22-B8DE-46D3-8824-33C1E44F827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66F57BE7-04C7-44FE-8EEF-8D4F17EF71D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B0D8E871-598D-4E48-A3A7-06CA9618911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056BB58F-E322-457F-AF99-0DCAC588DE3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2AC43747-7011-4DE5-8A5A-427234271D8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682A76D7-6BB3-428C-8A0E-6FB8150EA81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0C4CC5B2-02A8-44AB-931A-10FB6DE0B84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9EC941D3-2879-4B16-A0FB-1AF8BAE73AF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F6ECE285-C3DD-4D13-A3F2-5281900114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086ED84C-C4F9-44E4-BCB2-879879B727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7A3FE0A2-6B46-4A87-AE00-1626B0B71B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a:extLst>
            <a:ext uri="{FF2B5EF4-FFF2-40B4-BE49-F238E27FC236}">
              <a16:creationId xmlns:a16="http://schemas.microsoft.com/office/drawing/2014/main" id="{9C461C4D-E057-4FE1-8693-394FDC0D0752}"/>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a:extLst>
            <a:ext uri="{FF2B5EF4-FFF2-40B4-BE49-F238E27FC236}">
              <a16:creationId xmlns:a16="http://schemas.microsoft.com/office/drawing/2014/main" id="{2E39164B-3D37-4161-A14B-1CCD96AD8C28}"/>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a:extLst>
            <a:ext uri="{FF2B5EF4-FFF2-40B4-BE49-F238E27FC236}">
              <a16:creationId xmlns:a16="http://schemas.microsoft.com/office/drawing/2014/main" id="{DC25C848-C81C-4D26-8311-018EC0E43EAB}"/>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a:extLst>
            <a:ext uri="{FF2B5EF4-FFF2-40B4-BE49-F238E27FC236}">
              <a16:creationId xmlns:a16="http://schemas.microsoft.com/office/drawing/2014/main" id="{24D3B633-2650-4C49-B72D-EDC0411D6B5C}"/>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a:extLst>
            <a:ext uri="{FF2B5EF4-FFF2-40B4-BE49-F238E27FC236}">
              <a16:creationId xmlns:a16="http://schemas.microsoft.com/office/drawing/2014/main" id="{9723C0C2-B49B-4640-9F22-CD3C6834632B}"/>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a:extLst>
            <a:ext uri="{FF2B5EF4-FFF2-40B4-BE49-F238E27FC236}">
              <a16:creationId xmlns:a16="http://schemas.microsoft.com/office/drawing/2014/main" id="{1DE62C20-C4F4-426D-AC1C-F0CB3C368DBE}"/>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a:extLst>
            <a:ext uri="{FF2B5EF4-FFF2-40B4-BE49-F238E27FC236}">
              <a16:creationId xmlns:a16="http://schemas.microsoft.com/office/drawing/2014/main" id="{32B39667-0461-49F3-9417-867D233C464E}"/>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a:extLst>
            <a:ext uri="{FF2B5EF4-FFF2-40B4-BE49-F238E27FC236}">
              <a16:creationId xmlns:a16="http://schemas.microsoft.com/office/drawing/2014/main" id="{DE9CA0F7-04B3-49CD-A6EB-A18384602358}"/>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a:extLst>
            <a:ext uri="{FF2B5EF4-FFF2-40B4-BE49-F238E27FC236}">
              <a16:creationId xmlns:a16="http://schemas.microsoft.com/office/drawing/2014/main" id="{ECBCDAB7-7F22-4E28-AFE4-C903FEF5E20E}"/>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A520179B-2A73-45E6-9AC8-2E419985B5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5084ADF-9DF4-416F-94B6-8DF1035400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CEB2526B-7DD0-489B-9616-A3D478A798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AD95380-B4CC-4CFF-88C2-92780820B0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A4FCC5C5-2EA1-467C-976C-1C57A793E0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34290</xdr:rowOff>
    </xdr:from>
    <xdr:to>
      <xdr:col>55</xdr:col>
      <xdr:colOff>50800</xdr:colOff>
      <xdr:row>63</xdr:row>
      <xdr:rowOff>135890</xdr:rowOff>
    </xdr:to>
    <xdr:sp macro="" textlink="">
      <xdr:nvSpPr>
        <xdr:cNvPr id="213" name="楕円 212">
          <a:extLst>
            <a:ext uri="{FF2B5EF4-FFF2-40B4-BE49-F238E27FC236}">
              <a16:creationId xmlns:a16="http://schemas.microsoft.com/office/drawing/2014/main" id="{48DE087C-A0E5-401A-8E50-CFF96F9C3E07}"/>
            </a:ext>
          </a:extLst>
        </xdr:cNvPr>
        <xdr:cNvSpPr/>
      </xdr:nvSpPr>
      <xdr:spPr>
        <a:xfrm>
          <a:off x="104267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120667</xdr:rowOff>
    </xdr:from>
    <xdr:ext cx="469744" cy="259045"/>
    <xdr:sp macro="" textlink="">
      <xdr:nvSpPr>
        <xdr:cNvPr id="214" name="【体育館・プール】&#10;一人当たり面積該当値テキスト">
          <a:extLst>
            <a:ext uri="{FF2B5EF4-FFF2-40B4-BE49-F238E27FC236}">
              <a16:creationId xmlns:a16="http://schemas.microsoft.com/office/drawing/2014/main" id="{D570C869-E0C2-4ED5-908B-D26EEAB1E53A}"/>
            </a:ext>
          </a:extLst>
        </xdr:cNvPr>
        <xdr:cNvSpPr txBox="1"/>
      </xdr:nvSpPr>
      <xdr:spPr>
        <a:xfrm>
          <a:off x="10515600"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34290</xdr:rowOff>
    </xdr:from>
    <xdr:to>
      <xdr:col>50</xdr:col>
      <xdr:colOff>165100</xdr:colOff>
      <xdr:row>63</xdr:row>
      <xdr:rowOff>135890</xdr:rowOff>
    </xdr:to>
    <xdr:sp macro="" textlink="">
      <xdr:nvSpPr>
        <xdr:cNvPr id="215" name="楕円 214">
          <a:extLst>
            <a:ext uri="{FF2B5EF4-FFF2-40B4-BE49-F238E27FC236}">
              <a16:creationId xmlns:a16="http://schemas.microsoft.com/office/drawing/2014/main" id="{F83CDEC8-8F46-4B1D-99F5-C77615411A85}"/>
            </a:ext>
          </a:extLst>
        </xdr:cNvPr>
        <xdr:cNvSpPr/>
      </xdr:nvSpPr>
      <xdr:spPr>
        <a:xfrm>
          <a:off x="9588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85090</xdr:rowOff>
    </xdr:from>
    <xdr:to>
      <xdr:col>55</xdr:col>
      <xdr:colOff>0</xdr:colOff>
      <xdr:row>63</xdr:row>
      <xdr:rowOff>85090</xdr:rowOff>
    </xdr:to>
    <xdr:cxnSp macro="">
      <xdr:nvCxnSpPr>
        <xdr:cNvPr id="216" name="直線コネクタ 215">
          <a:extLst>
            <a:ext uri="{FF2B5EF4-FFF2-40B4-BE49-F238E27FC236}">
              <a16:creationId xmlns:a16="http://schemas.microsoft.com/office/drawing/2014/main" id="{7C4B47F7-DD30-4F04-AAC0-FABF5B2C624A}"/>
            </a:ext>
          </a:extLst>
        </xdr:cNvPr>
        <xdr:cNvCxnSpPr/>
      </xdr:nvCxnSpPr>
      <xdr:spPr>
        <a:xfrm>
          <a:off x="9639300" y="10886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xdr:rowOff>
    </xdr:from>
    <xdr:to>
      <xdr:col>46</xdr:col>
      <xdr:colOff>38100</xdr:colOff>
      <xdr:row>63</xdr:row>
      <xdr:rowOff>102870</xdr:rowOff>
    </xdr:to>
    <xdr:sp macro="" textlink="">
      <xdr:nvSpPr>
        <xdr:cNvPr id="217" name="楕円 216">
          <a:extLst>
            <a:ext uri="{FF2B5EF4-FFF2-40B4-BE49-F238E27FC236}">
              <a16:creationId xmlns:a16="http://schemas.microsoft.com/office/drawing/2014/main" id="{526B0C8A-0678-4053-8C87-D32C87236652}"/>
            </a:ext>
          </a:extLst>
        </xdr:cNvPr>
        <xdr:cNvSpPr/>
      </xdr:nvSpPr>
      <xdr:spPr>
        <a:xfrm>
          <a:off x="8699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52070</xdr:rowOff>
    </xdr:from>
    <xdr:to>
      <xdr:col>50</xdr:col>
      <xdr:colOff>114300</xdr:colOff>
      <xdr:row>63</xdr:row>
      <xdr:rowOff>85090</xdr:rowOff>
    </xdr:to>
    <xdr:cxnSp macro="">
      <xdr:nvCxnSpPr>
        <xdr:cNvPr id="218" name="直線コネクタ 217">
          <a:extLst>
            <a:ext uri="{FF2B5EF4-FFF2-40B4-BE49-F238E27FC236}">
              <a16:creationId xmlns:a16="http://schemas.microsoft.com/office/drawing/2014/main" id="{516854D2-AE05-4A49-AF7C-594083CCE920}"/>
            </a:ext>
          </a:extLst>
        </xdr:cNvPr>
        <xdr:cNvCxnSpPr/>
      </xdr:nvCxnSpPr>
      <xdr:spPr>
        <a:xfrm>
          <a:off x="8750300" y="108534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a:extLst>
            <a:ext uri="{FF2B5EF4-FFF2-40B4-BE49-F238E27FC236}">
              <a16:creationId xmlns:a16="http://schemas.microsoft.com/office/drawing/2014/main" id="{48EF2D22-493A-4F86-8D65-40905534763B}"/>
            </a:ext>
          </a:extLst>
        </xdr:cNvPr>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a:extLst>
            <a:ext uri="{FF2B5EF4-FFF2-40B4-BE49-F238E27FC236}">
              <a16:creationId xmlns:a16="http://schemas.microsoft.com/office/drawing/2014/main" id="{427E0608-04AD-497D-A125-32A44D3D0389}"/>
            </a:ext>
          </a:extLst>
        </xdr:cNvPr>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127017</xdr:rowOff>
    </xdr:from>
    <xdr:ext cx="469744" cy="259045"/>
    <xdr:sp macro="" textlink="">
      <xdr:nvSpPr>
        <xdr:cNvPr id="221" name="n_1mainValue【体育館・プール】&#10;一人当たり面積">
          <a:extLst>
            <a:ext uri="{FF2B5EF4-FFF2-40B4-BE49-F238E27FC236}">
              <a16:creationId xmlns:a16="http://schemas.microsoft.com/office/drawing/2014/main" id="{5160EA40-D5D1-43A7-A3A5-7F818A775A0E}"/>
            </a:ext>
          </a:extLst>
        </xdr:cNvPr>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93997</xdr:rowOff>
    </xdr:from>
    <xdr:ext cx="469744" cy="259045"/>
    <xdr:sp macro="" textlink="">
      <xdr:nvSpPr>
        <xdr:cNvPr id="222" name="n_2mainValue【体育館・プール】&#10;一人当たり面積">
          <a:extLst>
            <a:ext uri="{FF2B5EF4-FFF2-40B4-BE49-F238E27FC236}">
              <a16:creationId xmlns:a16="http://schemas.microsoft.com/office/drawing/2014/main" id="{3A325AA1-A974-40D9-8A23-A35A0B45B82F}"/>
            </a:ext>
          </a:extLst>
        </xdr:cNvPr>
        <xdr:cNvSpPr txBox="1"/>
      </xdr:nvSpPr>
      <xdr:spPr>
        <a:xfrm>
          <a:off x="8515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9F6F3E6C-4B9C-4ECA-9493-9EC1CBEFB17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59763A51-CC63-4A4F-9820-B4CD0913AC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2B4BE55B-4A84-45F3-97AF-4FBBE79FD8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2A68E53A-EA4F-43F0-B028-1E9C105C59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F1A0E17D-B273-45D7-BEEA-8CCC8874A4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58F1FCC8-AAB1-46D3-B9D6-E6B2F4911C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5E077EB8-A2C5-4F77-90DA-814A230E57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30B8153A-F790-40B2-946C-ED1FA35DFA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2C4BE7D8-8436-42CE-A6D3-6DD344596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A8A03F0A-2A7B-4746-89AA-C3A195DAC6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DCAFCDF8-0BBA-43B2-9F7D-805C6FE190D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8D4387A-32E2-4D83-AE15-D6AF2BF3CA4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1BD465F7-0497-4566-A791-113CEBA33F4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B2963E20-97CD-4FB9-8E18-CC37A24D76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A2D09FD0-4E2B-4FA1-B3A0-52BCBEBA508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B640CEB4-DD06-4997-86A6-EA646F2F695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17CA34C8-8124-429B-A870-039B6DC39CC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F231EFC7-E967-4FC0-A8FC-A8D7C1156D4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431F5C11-B9A9-4DE0-9410-4E9D6714135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D4FED818-0AD6-4F8B-94C1-81EAFDFF4CC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AA98EA5B-B725-48ED-A680-C604018CA60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56E161A6-6414-4EFB-817E-93566340C86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432F47B7-2741-44CC-9B29-54AB993828E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4505FE4A-8CAE-42F5-BED0-0B813F3CE69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a:extLst>
            <a:ext uri="{FF2B5EF4-FFF2-40B4-BE49-F238E27FC236}">
              <a16:creationId xmlns:a16="http://schemas.microsoft.com/office/drawing/2014/main" id="{36234B9A-98EB-4098-93DB-21A49AA8E566}"/>
            </a:ext>
          </a:extLst>
        </xdr:cNvPr>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16CAF0E4-A33B-4E52-AD4E-EA93546882F1}"/>
            </a:ext>
          </a:extLst>
        </xdr:cNvPr>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a:extLst>
            <a:ext uri="{FF2B5EF4-FFF2-40B4-BE49-F238E27FC236}">
              <a16:creationId xmlns:a16="http://schemas.microsoft.com/office/drawing/2014/main" id="{AD5C74B4-ADED-42E2-AC71-67EACDBDA17F}"/>
            </a:ext>
          </a:extLst>
        </xdr:cNvPr>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4523A260-5813-4AE7-8FCD-3390284B2576}"/>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a:extLst>
            <a:ext uri="{FF2B5EF4-FFF2-40B4-BE49-F238E27FC236}">
              <a16:creationId xmlns:a16="http://schemas.microsoft.com/office/drawing/2014/main" id="{8138A19E-5F41-4D21-B248-C76CAA42CFAC}"/>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870CE0D8-E4BF-4EC1-9ECC-292616C73E69}"/>
            </a:ext>
          </a:extLst>
        </xdr:cNvPr>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a:extLst>
            <a:ext uri="{FF2B5EF4-FFF2-40B4-BE49-F238E27FC236}">
              <a16:creationId xmlns:a16="http://schemas.microsoft.com/office/drawing/2014/main" id="{C7BF071E-419B-4250-BE7D-9200054A92ED}"/>
            </a:ext>
          </a:extLst>
        </xdr:cNvPr>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a:extLst>
            <a:ext uri="{FF2B5EF4-FFF2-40B4-BE49-F238E27FC236}">
              <a16:creationId xmlns:a16="http://schemas.microsoft.com/office/drawing/2014/main" id="{A1E74EAF-078D-4874-B461-5D496A452AEC}"/>
            </a:ext>
          </a:extLst>
        </xdr:cNvPr>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a:extLst>
            <a:ext uri="{FF2B5EF4-FFF2-40B4-BE49-F238E27FC236}">
              <a16:creationId xmlns:a16="http://schemas.microsoft.com/office/drawing/2014/main" id="{A34B5A06-AE92-4043-A989-DCD390C76E83}"/>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B2BF58F-1669-4AA6-ADDA-EF744AD476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120DB16-0ACC-4451-A5E3-0A39ACC8EF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AE40F96-91A9-425F-8E74-2E63EF18A4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F96DFC7-BD24-48DB-BF07-A5B571DF13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451D877-5BE8-417B-96B4-C948AD2A3A0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61" name="楕円 260">
          <a:extLst>
            <a:ext uri="{FF2B5EF4-FFF2-40B4-BE49-F238E27FC236}">
              <a16:creationId xmlns:a16="http://schemas.microsoft.com/office/drawing/2014/main" id="{C6AB9E92-3B17-4661-BDD5-360197B0DEB3}"/>
            </a:ext>
          </a:extLst>
        </xdr:cNvPr>
        <xdr:cNvSpPr/>
      </xdr:nvSpPr>
      <xdr:spPr>
        <a:xfrm>
          <a:off x="4584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99713</xdr:rowOff>
    </xdr:from>
    <xdr:ext cx="405111" cy="259045"/>
    <xdr:sp macro="" textlink="">
      <xdr:nvSpPr>
        <xdr:cNvPr id="262" name="【福祉施設】&#10;有形固定資産減価償却率該当値テキスト">
          <a:extLst>
            <a:ext uri="{FF2B5EF4-FFF2-40B4-BE49-F238E27FC236}">
              <a16:creationId xmlns:a16="http://schemas.microsoft.com/office/drawing/2014/main" id="{A9F33F53-E936-4E75-AB37-2F0148438F51}"/>
            </a:ext>
          </a:extLst>
        </xdr:cNvPr>
        <xdr:cNvSpPr txBox="1"/>
      </xdr:nvSpPr>
      <xdr:spPr>
        <a:xfrm>
          <a:off x="4673600"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263" name="楕円 262">
          <a:extLst>
            <a:ext uri="{FF2B5EF4-FFF2-40B4-BE49-F238E27FC236}">
              <a16:creationId xmlns:a16="http://schemas.microsoft.com/office/drawing/2014/main" id="{6A810947-C00F-4ECE-A851-2F0D3ECA0C1C}"/>
            </a:ext>
          </a:extLst>
        </xdr:cNvPr>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127636</xdr:rowOff>
    </xdr:to>
    <xdr:cxnSp macro="">
      <xdr:nvCxnSpPr>
        <xdr:cNvPr id="264" name="直線コネクタ 263">
          <a:extLst>
            <a:ext uri="{FF2B5EF4-FFF2-40B4-BE49-F238E27FC236}">
              <a16:creationId xmlns:a16="http://schemas.microsoft.com/office/drawing/2014/main" id="{A87C2307-7F4F-40D3-9165-12945E7FC060}"/>
            </a:ext>
          </a:extLst>
        </xdr:cNvPr>
        <xdr:cNvCxnSpPr/>
      </xdr:nvCxnSpPr>
      <xdr:spPr>
        <a:xfrm>
          <a:off x="3797300" y="141408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265" name="楕円 264">
          <a:extLst>
            <a:ext uri="{FF2B5EF4-FFF2-40B4-BE49-F238E27FC236}">
              <a16:creationId xmlns:a16="http://schemas.microsoft.com/office/drawing/2014/main" id="{19BAD2B4-EA7E-43B0-9453-A3F20E81479F}"/>
            </a:ext>
          </a:extLst>
        </xdr:cNvPr>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118111</xdr:rowOff>
    </xdr:to>
    <xdr:cxnSp macro="">
      <xdr:nvCxnSpPr>
        <xdr:cNvPr id="266" name="直線コネクタ 265">
          <a:extLst>
            <a:ext uri="{FF2B5EF4-FFF2-40B4-BE49-F238E27FC236}">
              <a16:creationId xmlns:a16="http://schemas.microsoft.com/office/drawing/2014/main" id="{D18A367D-ADB7-4707-86E9-277594B5546B}"/>
            </a:ext>
          </a:extLst>
        </xdr:cNvPr>
        <xdr:cNvCxnSpPr/>
      </xdr:nvCxnSpPr>
      <xdr:spPr>
        <a:xfrm flipV="1">
          <a:off x="2908300" y="14140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a:extLst>
            <a:ext uri="{FF2B5EF4-FFF2-40B4-BE49-F238E27FC236}">
              <a16:creationId xmlns:a16="http://schemas.microsoft.com/office/drawing/2014/main" id="{144DAFFA-877C-486D-8544-21ECDC5D00DC}"/>
            </a:ext>
          </a:extLst>
        </xdr:cNvPr>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a:extLst>
            <a:ext uri="{FF2B5EF4-FFF2-40B4-BE49-F238E27FC236}">
              <a16:creationId xmlns:a16="http://schemas.microsoft.com/office/drawing/2014/main" id="{CB35CDFE-E455-4A75-9D84-AC3065889FA4}"/>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149241</xdr:rowOff>
    </xdr:from>
    <xdr:ext cx="405111" cy="259045"/>
    <xdr:sp macro="" textlink="">
      <xdr:nvSpPr>
        <xdr:cNvPr id="269" name="n_1mainValue【福祉施設】&#10;有形固定資産減価償却率">
          <a:extLst>
            <a:ext uri="{FF2B5EF4-FFF2-40B4-BE49-F238E27FC236}">
              <a16:creationId xmlns:a16="http://schemas.microsoft.com/office/drawing/2014/main" id="{5CAE2A80-2EC7-480D-8486-11563C238332}"/>
            </a:ext>
          </a:extLst>
        </xdr:cNvPr>
        <xdr:cNvSpPr txBox="1"/>
      </xdr:nvSpPr>
      <xdr:spPr>
        <a:xfrm>
          <a:off x="35820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270" name="n_2mainValue【福祉施設】&#10;有形固定資産減価償却率">
          <a:extLst>
            <a:ext uri="{FF2B5EF4-FFF2-40B4-BE49-F238E27FC236}">
              <a16:creationId xmlns:a16="http://schemas.microsoft.com/office/drawing/2014/main" id="{7F3B000E-9F13-49FA-B634-5DD2B44D21D8}"/>
            </a:ext>
          </a:extLst>
        </xdr:cNvPr>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C533DE07-6464-4AA1-AFCE-84EAA90A4B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E927F0EE-0FF3-45D3-B843-B5DC9B7277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D89BDBF3-1BAC-41C8-B28F-484AF401B9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69AF71A-5345-4D60-8092-D44F9934ED5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B0B854E0-9876-4B5A-B0C5-75D76EED65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C94EB455-7CAA-4153-A021-E0D65E64D5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5E3D79EE-A2D7-4099-8010-01E0A17CF7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B8EEA796-5EED-4D02-9553-D8F0C31B2A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8D6E100E-E1A4-4FF6-B251-410228954A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194C181-C523-4193-AB3F-2B6E9EFA06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a:extLst>
            <a:ext uri="{FF2B5EF4-FFF2-40B4-BE49-F238E27FC236}">
              <a16:creationId xmlns:a16="http://schemas.microsoft.com/office/drawing/2014/main" id="{E74F4540-B1D9-4F8F-B25D-318516C5CEC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a:extLst>
            <a:ext uri="{FF2B5EF4-FFF2-40B4-BE49-F238E27FC236}">
              <a16:creationId xmlns:a16="http://schemas.microsoft.com/office/drawing/2014/main" id="{21A62EF2-509E-4B89-9334-9D1F1345C59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89633511-6F2A-4D9E-8D81-A1F82753A22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1C1292A4-E754-4753-83DD-1ADD072B584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a:extLst>
            <a:ext uri="{FF2B5EF4-FFF2-40B4-BE49-F238E27FC236}">
              <a16:creationId xmlns:a16="http://schemas.microsoft.com/office/drawing/2014/main" id="{9D99B2F8-B9E7-4EE9-BB1B-7A7496F7391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a:extLst>
            <a:ext uri="{FF2B5EF4-FFF2-40B4-BE49-F238E27FC236}">
              <a16:creationId xmlns:a16="http://schemas.microsoft.com/office/drawing/2014/main" id="{0439C6A1-752A-4305-8315-06A6C800144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B24CF61C-601F-4FC9-B082-0F911CE815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50B83B27-93EA-443E-AC24-B1CC2DB2AF8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0A0F6A50-2E52-47BA-9077-EA0A2CC12D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a:extLst>
            <a:ext uri="{FF2B5EF4-FFF2-40B4-BE49-F238E27FC236}">
              <a16:creationId xmlns:a16="http://schemas.microsoft.com/office/drawing/2014/main" id="{3434529D-764E-4331-BBD9-37DA2254A82A}"/>
            </a:ext>
          </a:extLst>
        </xdr:cNvPr>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a:extLst>
            <a:ext uri="{FF2B5EF4-FFF2-40B4-BE49-F238E27FC236}">
              <a16:creationId xmlns:a16="http://schemas.microsoft.com/office/drawing/2014/main" id="{CF9E0F90-9C8F-4EB5-8BD5-5F79935BF3AA}"/>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a:extLst>
            <a:ext uri="{FF2B5EF4-FFF2-40B4-BE49-F238E27FC236}">
              <a16:creationId xmlns:a16="http://schemas.microsoft.com/office/drawing/2014/main" id="{F32C4293-B560-469C-B5E2-AA82662E4D3B}"/>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a:extLst>
            <a:ext uri="{FF2B5EF4-FFF2-40B4-BE49-F238E27FC236}">
              <a16:creationId xmlns:a16="http://schemas.microsoft.com/office/drawing/2014/main" id="{5B22D51F-97C4-4A2C-B617-A6B2B8D6E336}"/>
            </a:ext>
          </a:extLst>
        </xdr:cNvPr>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a:extLst>
            <a:ext uri="{FF2B5EF4-FFF2-40B4-BE49-F238E27FC236}">
              <a16:creationId xmlns:a16="http://schemas.microsoft.com/office/drawing/2014/main" id="{1F8B1DA5-DFCF-417F-B7BB-9293FA318593}"/>
            </a:ext>
          </a:extLst>
        </xdr:cNvPr>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a:extLst>
            <a:ext uri="{FF2B5EF4-FFF2-40B4-BE49-F238E27FC236}">
              <a16:creationId xmlns:a16="http://schemas.microsoft.com/office/drawing/2014/main" id="{356C796F-17C0-4F2D-B3BC-8E8D0985F261}"/>
            </a:ext>
          </a:extLst>
        </xdr:cNvPr>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a:extLst>
            <a:ext uri="{FF2B5EF4-FFF2-40B4-BE49-F238E27FC236}">
              <a16:creationId xmlns:a16="http://schemas.microsoft.com/office/drawing/2014/main" id="{CA3D5535-28BD-406B-89F2-88848F22759A}"/>
            </a:ext>
          </a:extLst>
        </xdr:cNvPr>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a:extLst>
            <a:ext uri="{FF2B5EF4-FFF2-40B4-BE49-F238E27FC236}">
              <a16:creationId xmlns:a16="http://schemas.microsoft.com/office/drawing/2014/main" id="{34342A78-4A7D-44D0-A3FC-65A2A215CF94}"/>
            </a:ext>
          </a:extLst>
        </xdr:cNvPr>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a:extLst>
            <a:ext uri="{FF2B5EF4-FFF2-40B4-BE49-F238E27FC236}">
              <a16:creationId xmlns:a16="http://schemas.microsoft.com/office/drawing/2014/main" id="{9F25FF07-C366-4182-99AE-D55D17E1B6DC}"/>
            </a:ext>
          </a:extLst>
        </xdr:cNvPr>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813DDFF-C260-4193-B8BA-0C31542899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438184C-5FB7-47CC-A80A-56FF17CF79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BF8E0D1-4955-4D78-9416-34F90D13B1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04C4E83-B8EA-4414-84A6-C9E4AF9615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B2A17AD-7D79-457E-A06B-7F747CCABE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137604</xdr:rowOff>
    </xdr:from>
    <xdr:to>
      <xdr:col>55</xdr:col>
      <xdr:colOff>50800</xdr:colOff>
      <xdr:row>84</xdr:row>
      <xdr:rowOff>67754</xdr:rowOff>
    </xdr:to>
    <xdr:sp macro="" textlink="">
      <xdr:nvSpPr>
        <xdr:cNvPr id="304" name="楕円 303">
          <a:extLst>
            <a:ext uri="{FF2B5EF4-FFF2-40B4-BE49-F238E27FC236}">
              <a16:creationId xmlns:a16="http://schemas.microsoft.com/office/drawing/2014/main" id="{A6500429-15E6-4EBF-B237-78569670A7EC}"/>
            </a:ext>
          </a:extLst>
        </xdr:cNvPr>
        <xdr:cNvSpPr/>
      </xdr:nvSpPr>
      <xdr:spPr>
        <a:xfrm>
          <a:off x="10426700" y="143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160481</xdr:rowOff>
    </xdr:from>
    <xdr:ext cx="469744" cy="259045"/>
    <xdr:sp macro="" textlink="">
      <xdr:nvSpPr>
        <xdr:cNvPr id="305" name="【福祉施設】&#10;一人当たり面積該当値テキスト">
          <a:extLst>
            <a:ext uri="{FF2B5EF4-FFF2-40B4-BE49-F238E27FC236}">
              <a16:creationId xmlns:a16="http://schemas.microsoft.com/office/drawing/2014/main" id="{5B2E1EAC-8DF5-4472-8549-160797A0426A}"/>
            </a:ext>
          </a:extLst>
        </xdr:cNvPr>
        <xdr:cNvSpPr txBox="1"/>
      </xdr:nvSpPr>
      <xdr:spPr>
        <a:xfrm>
          <a:off x="10515600" y="1421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159893</xdr:rowOff>
    </xdr:from>
    <xdr:to>
      <xdr:col>50</xdr:col>
      <xdr:colOff>165100</xdr:colOff>
      <xdr:row>84</xdr:row>
      <xdr:rowOff>90043</xdr:rowOff>
    </xdr:to>
    <xdr:sp macro="" textlink="">
      <xdr:nvSpPr>
        <xdr:cNvPr id="306" name="楕円 305">
          <a:extLst>
            <a:ext uri="{FF2B5EF4-FFF2-40B4-BE49-F238E27FC236}">
              <a16:creationId xmlns:a16="http://schemas.microsoft.com/office/drawing/2014/main" id="{4E135C6C-1A92-4807-96D7-B6972A70B2DC}"/>
            </a:ext>
          </a:extLst>
        </xdr:cNvPr>
        <xdr:cNvSpPr/>
      </xdr:nvSpPr>
      <xdr:spPr>
        <a:xfrm>
          <a:off x="9588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16954</xdr:rowOff>
    </xdr:from>
    <xdr:to>
      <xdr:col>55</xdr:col>
      <xdr:colOff>0</xdr:colOff>
      <xdr:row>84</xdr:row>
      <xdr:rowOff>39243</xdr:rowOff>
    </xdr:to>
    <xdr:cxnSp macro="">
      <xdr:nvCxnSpPr>
        <xdr:cNvPr id="307" name="直線コネクタ 306">
          <a:extLst>
            <a:ext uri="{FF2B5EF4-FFF2-40B4-BE49-F238E27FC236}">
              <a16:creationId xmlns:a16="http://schemas.microsoft.com/office/drawing/2014/main" id="{A8E238F5-80C0-46BE-9313-FC3CA4543A93}"/>
            </a:ext>
          </a:extLst>
        </xdr:cNvPr>
        <xdr:cNvCxnSpPr/>
      </xdr:nvCxnSpPr>
      <xdr:spPr>
        <a:xfrm flipV="1">
          <a:off x="9639300" y="14418754"/>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38164</xdr:rowOff>
    </xdr:from>
    <xdr:to>
      <xdr:col>46</xdr:col>
      <xdr:colOff>38100</xdr:colOff>
      <xdr:row>83</xdr:row>
      <xdr:rowOff>139764</xdr:rowOff>
    </xdr:to>
    <xdr:sp macro="" textlink="">
      <xdr:nvSpPr>
        <xdr:cNvPr id="308" name="楕円 307">
          <a:extLst>
            <a:ext uri="{FF2B5EF4-FFF2-40B4-BE49-F238E27FC236}">
              <a16:creationId xmlns:a16="http://schemas.microsoft.com/office/drawing/2014/main" id="{A4A5FF52-8B1B-4876-A470-072F0BE0D782}"/>
            </a:ext>
          </a:extLst>
        </xdr:cNvPr>
        <xdr:cNvSpPr/>
      </xdr:nvSpPr>
      <xdr:spPr>
        <a:xfrm>
          <a:off x="8699500" y="142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88964</xdr:rowOff>
    </xdr:from>
    <xdr:to>
      <xdr:col>50</xdr:col>
      <xdr:colOff>114300</xdr:colOff>
      <xdr:row>84</xdr:row>
      <xdr:rowOff>39243</xdr:rowOff>
    </xdr:to>
    <xdr:cxnSp macro="">
      <xdr:nvCxnSpPr>
        <xdr:cNvPr id="309" name="直線コネクタ 308">
          <a:extLst>
            <a:ext uri="{FF2B5EF4-FFF2-40B4-BE49-F238E27FC236}">
              <a16:creationId xmlns:a16="http://schemas.microsoft.com/office/drawing/2014/main" id="{63875EF2-82A8-46AF-AB41-8FEFE586DE08}"/>
            </a:ext>
          </a:extLst>
        </xdr:cNvPr>
        <xdr:cNvCxnSpPr/>
      </xdr:nvCxnSpPr>
      <xdr:spPr>
        <a:xfrm>
          <a:off x="8750300" y="14319314"/>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310" name="n_1aveValue【福祉施設】&#10;一人当たり面積">
          <a:extLst>
            <a:ext uri="{FF2B5EF4-FFF2-40B4-BE49-F238E27FC236}">
              <a16:creationId xmlns:a16="http://schemas.microsoft.com/office/drawing/2014/main" id="{F483F691-1557-476B-9CD2-D3ED9E0BE622}"/>
            </a:ext>
          </a:extLst>
        </xdr:cNvPr>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11" name="n_2aveValue【福祉施設】&#10;一人当たり面積">
          <a:extLst>
            <a:ext uri="{FF2B5EF4-FFF2-40B4-BE49-F238E27FC236}">
              <a16:creationId xmlns:a16="http://schemas.microsoft.com/office/drawing/2014/main" id="{5DA365B4-3B1B-46DE-9A48-DCFA4BFF495B}"/>
            </a:ext>
          </a:extLst>
        </xdr:cNvPr>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106570</xdr:rowOff>
    </xdr:from>
    <xdr:ext cx="469744" cy="259045"/>
    <xdr:sp macro="" textlink="">
      <xdr:nvSpPr>
        <xdr:cNvPr id="312" name="n_1mainValue【福祉施設】&#10;一人当たり面積">
          <a:extLst>
            <a:ext uri="{FF2B5EF4-FFF2-40B4-BE49-F238E27FC236}">
              <a16:creationId xmlns:a16="http://schemas.microsoft.com/office/drawing/2014/main" id="{72906413-4A1C-4406-98B7-6AD17C04F1E7}"/>
            </a:ext>
          </a:extLst>
        </xdr:cNvPr>
        <xdr:cNvSpPr txBox="1"/>
      </xdr:nvSpPr>
      <xdr:spPr>
        <a:xfrm>
          <a:off x="9391727" y="141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156291</xdr:rowOff>
    </xdr:from>
    <xdr:ext cx="469744" cy="259045"/>
    <xdr:sp macro="" textlink="">
      <xdr:nvSpPr>
        <xdr:cNvPr id="313" name="n_2mainValue【福祉施設】&#10;一人当たり面積">
          <a:extLst>
            <a:ext uri="{FF2B5EF4-FFF2-40B4-BE49-F238E27FC236}">
              <a16:creationId xmlns:a16="http://schemas.microsoft.com/office/drawing/2014/main" id="{59AD4E1B-8850-43E0-A1C7-5DA9E70A7FEE}"/>
            </a:ext>
          </a:extLst>
        </xdr:cNvPr>
        <xdr:cNvSpPr txBox="1"/>
      </xdr:nvSpPr>
      <xdr:spPr>
        <a:xfrm>
          <a:off x="8515427" y="140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F63D7D5D-1C53-43FB-A058-9FBFD35A0A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F0F1DDAB-DD39-47A8-8D71-278DD67A59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13E0C06F-5269-4E88-9465-B46E2B15DD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9C45F768-303C-44AC-9A30-3DF403A4FA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014BC605-BF2D-4BCE-B81E-7F52A24B12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A42807AE-92D2-4C75-88D5-409DBCACE9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37B7467C-72FF-41B8-8B89-A15CB7A4FC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CA924233-C1B0-48F4-9FBF-74A4C223B1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116F700A-7D1A-476E-8A24-1C29F445D82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D66D1AC8-83FB-4314-B3CD-C75FB99D2C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a:extLst>
            <a:ext uri="{FF2B5EF4-FFF2-40B4-BE49-F238E27FC236}">
              <a16:creationId xmlns:a16="http://schemas.microsoft.com/office/drawing/2014/main" id="{7A790BFE-A4B6-48A8-B8FC-02202F9D9B9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a:extLst>
            <a:ext uri="{FF2B5EF4-FFF2-40B4-BE49-F238E27FC236}">
              <a16:creationId xmlns:a16="http://schemas.microsoft.com/office/drawing/2014/main" id="{71AE2E00-FE40-498C-8B98-EB84E22077B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a:extLst>
            <a:ext uri="{FF2B5EF4-FFF2-40B4-BE49-F238E27FC236}">
              <a16:creationId xmlns:a16="http://schemas.microsoft.com/office/drawing/2014/main" id="{800CC31B-E26F-4B4D-ABB2-15A372DF5A6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a:extLst>
            <a:ext uri="{FF2B5EF4-FFF2-40B4-BE49-F238E27FC236}">
              <a16:creationId xmlns:a16="http://schemas.microsoft.com/office/drawing/2014/main" id="{C7ACC035-B182-4F98-B396-9D260D8194D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a:extLst>
            <a:ext uri="{FF2B5EF4-FFF2-40B4-BE49-F238E27FC236}">
              <a16:creationId xmlns:a16="http://schemas.microsoft.com/office/drawing/2014/main" id="{6E65388C-096B-4057-9D14-2ED2D241EF2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a:extLst>
            <a:ext uri="{FF2B5EF4-FFF2-40B4-BE49-F238E27FC236}">
              <a16:creationId xmlns:a16="http://schemas.microsoft.com/office/drawing/2014/main" id="{1EAF1650-A048-47C9-997C-C77179C85A0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a:extLst>
            <a:ext uri="{FF2B5EF4-FFF2-40B4-BE49-F238E27FC236}">
              <a16:creationId xmlns:a16="http://schemas.microsoft.com/office/drawing/2014/main" id="{79C30C48-FD36-4ADC-B13D-9D6E3E8514D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a:extLst>
            <a:ext uri="{FF2B5EF4-FFF2-40B4-BE49-F238E27FC236}">
              <a16:creationId xmlns:a16="http://schemas.microsoft.com/office/drawing/2014/main" id="{E60B1B26-D5BE-4F4D-9B66-91418B39D74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a:extLst>
            <a:ext uri="{FF2B5EF4-FFF2-40B4-BE49-F238E27FC236}">
              <a16:creationId xmlns:a16="http://schemas.microsoft.com/office/drawing/2014/main" id="{8B106578-CA0F-4E62-AD6E-1F11C891997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a:extLst>
            <a:ext uri="{FF2B5EF4-FFF2-40B4-BE49-F238E27FC236}">
              <a16:creationId xmlns:a16="http://schemas.microsoft.com/office/drawing/2014/main" id="{1E08DB0D-962E-43E9-AE6B-F1996E066F4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a:extLst>
            <a:ext uri="{FF2B5EF4-FFF2-40B4-BE49-F238E27FC236}">
              <a16:creationId xmlns:a16="http://schemas.microsoft.com/office/drawing/2014/main" id="{7CD1364B-E600-412F-9AF4-790A63ABA5B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id="{579DB0F5-12F1-4639-ADCF-67312B21DAF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0D322475-41A0-4FDB-8B25-CE660AB6164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96B1802C-501A-4FD5-B0A3-14F9F4939C6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a:extLst>
            <a:ext uri="{FF2B5EF4-FFF2-40B4-BE49-F238E27FC236}">
              <a16:creationId xmlns:a16="http://schemas.microsoft.com/office/drawing/2014/main" id="{958E439A-15DD-4B4D-960C-9955AFFAF9C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a:extLst>
            <a:ext uri="{FF2B5EF4-FFF2-40B4-BE49-F238E27FC236}">
              <a16:creationId xmlns:a16="http://schemas.microsoft.com/office/drawing/2014/main" id="{F04DA817-54C5-4755-B7F3-0758C88CFC41}"/>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a:extLst>
            <a:ext uri="{FF2B5EF4-FFF2-40B4-BE49-F238E27FC236}">
              <a16:creationId xmlns:a16="http://schemas.microsoft.com/office/drawing/2014/main" id="{0ECDED72-E087-4A2C-87CD-9586E818785F}"/>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a:extLst>
            <a:ext uri="{FF2B5EF4-FFF2-40B4-BE49-F238E27FC236}">
              <a16:creationId xmlns:a16="http://schemas.microsoft.com/office/drawing/2014/main" id="{2E819CCC-1FBE-4202-864B-E0905105BB2E}"/>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a:extLst>
            <a:ext uri="{FF2B5EF4-FFF2-40B4-BE49-F238E27FC236}">
              <a16:creationId xmlns:a16="http://schemas.microsoft.com/office/drawing/2014/main" id="{D2A9D90B-1669-416D-9C13-1661B42339CF}"/>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a:extLst>
            <a:ext uri="{FF2B5EF4-FFF2-40B4-BE49-F238E27FC236}">
              <a16:creationId xmlns:a16="http://schemas.microsoft.com/office/drawing/2014/main" id="{53BB07F8-1E6F-4CBB-9784-9F94658263C8}"/>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a:extLst>
            <a:ext uri="{FF2B5EF4-FFF2-40B4-BE49-F238E27FC236}">
              <a16:creationId xmlns:a16="http://schemas.microsoft.com/office/drawing/2014/main" id="{ADEFC42A-2EF8-44B0-8260-0570F19A8958}"/>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a:extLst>
            <a:ext uri="{FF2B5EF4-FFF2-40B4-BE49-F238E27FC236}">
              <a16:creationId xmlns:a16="http://schemas.microsoft.com/office/drawing/2014/main" id="{C2CE6117-2505-4D20-90D7-624352FFA349}"/>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a:extLst>
            <a:ext uri="{FF2B5EF4-FFF2-40B4-BE49-F238E27FC236}">
              <a16:creationId xmlns:a16="http://schemas.microsoft.com/office/drawing/2014/main" id="{411A0146-7774-44B7-8165-4BD798BABA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a:extLst>
            <a:ext uri="{FF2B5EF4-FFF2-40B4-BE49-F238E27FC236}">
              <a16:creationId xmlns:a16="http://schemas.microsoft.com/office/drawing/2014/main" id="{F773448F-ECB0-4A79-AA75-D78EA6B591BC}"/>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8B50DED7-65CD-463B-BADE-424A765EE17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711ECB9D-9C61-450E-9320-9161113D92C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2A3CA878-2BF6-4E97-9789-AB22E867657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336CF2A3-06C5-44B0-B227-A757D4FB0B0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C98EF611-4D06-42E8-92B6-AEE6A3FB39D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53158</xdr:rowOff>
    </xdr:from>
    <xdr:to>
      <xdr:col>24</xdr:col>
      <xdr:colOff>114300</xdr:colOff>
      <xdr:row>103</xdr:row>
      <xdr:rowOff>154758</xdr:rowOff>
    </xdr:to>
    <xdr:sp macro="" textlink="">
      <xdr:nvSpPr>
        <xdr:cNvPr id="353" name="楕円 352">
          <a:extLst>
            <a:ext uri="{FF2B5EF4-FFF2-40B4-BE49-F238E27FC236}">
              <a16:creationId xmlns:a16="http://schemas.microsoft.com/office/drawing/2014/main" id="{3DC284CB-CCC7-497C-8AB9-FBF16DFE96AA}"/>
            </a:ext>
          </a:extLst>
        </xdr:cNvPr>
        <xdr:cNvSpPr/>
      </xdr:nvSpPr>
      <xdr:spPr>
        <a:xfrm>
          <a:off x="4584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76035</xdr:rowOff>
    </xdr:from>
    <xdr:ext cx="405111" cy="259045"/>
    <xdr:sp macro="" textlink="">
      <xdr:nvSpPr>
        <xdr:cNvPr id="354" name="【市民会館】&#10;有形固定資産減価償却率該当値テキスト">
          <a:extLst>
            <a:ext uri="{FF2B5EF4-FFF2-40B4-BE49-F238E27FC236}">
              <a16:creationId xmlns:a16="http://schemas.microsoft.com/office/drawing/2014/main" id="{157B51B9-45D9-49E0-BBA0-C52D0C568B0F}"/>
            </a:ext>
          </a:extLst>
        </xdr:cNvPr>
        <xdr:cNvSpPr txBox="1"/>
      </xdr:nvSpPr>
      <xdr:spPr>
        <a:xfrm>
          <a:off x="4673600" y="175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79284</xdr:rowOff>
    </xdr:from>
    <xdr:to>
      <xdr:col>20</xdr:col>
      <xdr:colOff>38100</xdr:colOff>
      <xdr:row>104</xdr:row>
      <xdr:rowOff>9434</xdr:rowOff>
    </xdr:to>
    <xdr:sp macro="" textlink="">
      <xdr:nvSpPr>
        <xdr:cNvPr id="355" name="楕円 354">
          <a:extLst>
            <a:ext uri="{FF2B5EF4-FFF2-40B4-BE49-F238E27FC236}">
              <a16:creationId xmlns:a16="http://schemas.microsoft.com/office/drawing/2014/main" id="{21B88CD6-7D86-496A-B21B-7D2D0316E64D}"/>
            </a:ext>
          </a:extLst>
        </xdr:cNvPr>
        <xdr:cNvSpPr/>
      </xdr:nvSpPr>
      <xdr:spPr>
        <a:xfrm>
          <a:off x="3746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103958</xdr:rowOff>
    </xdr:from>
    <xdr:to>
      <xdr:col>24</xdr:col>
      <xdr:colOff>63500</xdr:colOff>
      <xdr:row>103</xdr:row>
      <xdr:rowOff>130084</xdr:rowOff>
    </xdr:to>
    <xdr:cxnSp macro="">
      <xdr:nvCxnSpPr>
        <xdr:cNvPr id="356" name="直線コネクタ 355">
          <a:extLst>
            <a:ext uri="{FF2B5EF4-FFF2-40B4-BE49-F238E27FC236}">
              <a16:creationId xmlns:a16="http://schemas.microsoft.com/office/drawing/2014/main" id="{9819BE22-8B24-4D7D-B946-EC5E23295E82}"/>
            </a:ext>
          </a:extLst>
        </xdr:cNvPr>
        <xdr:cNvCxnSpPr/>
      </xdr:nvCxnSpPr>
      <xdr:spPr>
        <a:xfrm flipV="1">
          <a:off x="3797300" y="177633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152763</xdr:rowOff>
    </xdr:from>
    <xdr:to>
      <xdr:col>15</xdr:col>
      <xdr:colOff>101600</xdr:colOff>
      <xdr:row>104</xdr:row>
      <xdr:rowOff>82913</xdr:rowOff>
    </xdr:to>
    <xdr:sp macro="" textlink="">
      <xdr:nvSpPr>
        <xdr:cNvPr id="357" name="楕円 356">
          <a:extLst>
            <a:ext uri="{FF2B5EF4-FFF2-40B4-BE49-F238E27FC236}">
              <a16:creationId xmlns:a16="http://schemas.microsoft.com/office/drawing/2014/main" id="{3B79010A-FF14-450A-9C91-9A9987056A1B}"/>
            </a:ext>
          </a:extLst>
        </xdr:cNvPr>
        <xdr:cNvSpPr/>
      </xdr:nvSpPr>
      <xdr:spPr>
        <a:xfrm>
          <a:off x="2857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130084</xdr:rowOff>
    </xdr:from>
    <xdr:to>
      <xdr:col>19</xdr:col>
      <xdr:colOff>177800</xdr:colOff>
      <xdr:row>104</xdr:row>
      <xdr:rowOff>32113</xdr:rowOff>
    </xdr:to>
    <xdr:cxnSp macro="">
      <xdr:nvCxnSpPr>
        <xdr:cNvPr id="358" name="直線コネクタ 357">
          <a:extLst>
            <a:ext uri="{FF2B5EF4-FFF2-40B4-BE49-F238E27FC236}">
              <a16:creationId xmlns:a16="http://schemas.microsoft.com/office/drawing/2014/main" id="{B3D47681-855B-475C-8FF7-0372D62678DD}"/>
            </a:ext>
          </a:extLst>
        </xdr:cNvPr>
        <xdr:cNvCxnSpPr/>
      </xdr:nvCxnSpPr>
      <xdr:spPr>
        <a:xfrm flipV="1">
          <a:off x="2908300" y="1778943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a:extLst>
            <a:ext uri="{FF2B5EF4-FFF2-40B4-BE49-F238E27FC236}">
              <a16:creationId xmlns:a16="http://schemas.microsoft.com/office/drawing/2014/main" id="{56058FAD-1E92-4E39-8CB5-76CEC8026E95}"/>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0" name="n_2aveValue【市民会館】&#10;有形固定資産減価償却率">
          <a:extLst>
            <a:ext uri="{FF2B5EF4-FFF2-40B4-BE49-F238E27FC236}">
              <a16:creationId xmlns:a16="http://schemas.microsoft.com/office/drawing/2014/main" id="{6F29EEE7-DD18-4F45-B6C7-79A8E281B6BF}"/>
            </a:ext>
          </a:extLst>
        </xdr:cNvPr>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25961</xdr:rowOff>
    </xdr:from>
    <xdr:ext cx="405111" cy="259045"/>
    <xdr:sp macro="" textlink="">
      <xdr:nvSpPr>
        <xdr:cNvPr id="361" name="n_1mainValue【市民会館】&#10;有形固定資産減価償却率">
          <a:extLst>
            <a:ext uri="{FF2B5EF4-FFF2-40B4-BE49-F238E27FC236}">
              <a16:creationId xmlns:a16="http://schemas.microsoft.com/office/drawing/2014/main" id="{F53D1800-C57B-40B5-B414-38E86D041D73}"/>
            </a:ext>
          </a:extLst>
        </xdr:cNvPr>
        <xdr:cNvSpPr txBox="1"/>
      </xdr:nvSpPr>
      <xdr:spPr>
        <a:xfrm>
          <a:off x="35820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99440</xdr:rowOff>
    </xdr:from>
    <xdr:ext cx="405111" cy="259045"/>
    <xdr:sp macro="" textlink="">
      <xdr:nvSpPr>
        <xdr:cNvPr id="362" name="n_2mainValue【市民会館】&#10;有形固定資産減価償却率">
          <a:extLst>
            <a:ext uri="{FF2B5EF4-FFF2-40B4-BE49-F238E27FC236}">
              <a16:creationId xmlns:a16="http://schemas.microsoft.com/office/drawing/2014/main" id="{EAB4A7DE-AD9C-4614-9132-870EAB876E83}"/>
            </a:ext>
          </a:extLst>
        </xdr:cNvPr>
        <xdr:cNvSpPr txBox="1"/>
      </xdr:nvSpPr>
      <xdr:spPr>
        <a:xfrm>
          <a:off x="2705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7BED3A16-CF31-40C4-883D-E2A21D3B3F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3DE3CCF0-FFE9-43C3-8C5D-5952B44153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3F3E19FC-93A1-4118-B98D-FB436F8322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2CD6EF6A-60DB-4F41-A3BA-72D56B1718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9A9DE320-996B-4E04-84BC-EAA12D8422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D83FCC54-0667-4C23-81A1-930CE0AC6D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866400D2-C267-4288-9E8D-47DDCACFC2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3493181C-8148-4D61-B807-7DB530C2288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9137E271-F28A-4D3E-9563-533DCFCC27A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10CA4355-F9E2-48F8-9C9B-DFB961B52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a:extLst>
            <a:ext uri="{FF2B5EF4-FFF2-40B4-BE49-F238E27FC236}">
              <a16:creationId xmlns:a16="http://schemas.microsoft.com/office/drawing/2014/main" id="{0135272D-2C01-43B0-A75C-E3989CF41A0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EC94F2CF-E64F-408C-AF0E-5B335140CB8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a:extLst>
            <a:ext uri="{FF2B5EF4-FFF2-40B4-BE49-F238E27FC236}">
              <a16:creationId xmlns:a16="http://schemas.microsoft.com/office/drawing/2014/main" id="{2A69159E-BD14-422E-8902-436D9A2BA30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a:extLst>
            <a:ext uri="{FF2B5EF4-FFF2-40B4-BE49-F238E27FC236}">
              <a16:creationId xmlns:a16="http://schemas.microsoft.com/office/drawing/2014/main" id="{FDC335EA-EA5E-410D-9D00-BE95976617F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a:extLst>
            <a:ext uri="{FF2B5EF4-FFF2-40B4-BE49-F238E27FC236}">
              <a16:creationId xmlns:a16="http://schemas.microsoft.com/office/drawing/2014/main" id="{B5F1CFC2-C911-466D-8E35-AEB50048A67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a:extLst>
            <a:ext uri="{FF2B5EF4-FFF2-40B4-BE49-F238E27FC236}">
              <a16:creationId xmlns:a16="http://schemas.microsoft.com/office/drawing/2014/main" id="{3B9FACEB-3D36-4752-96E9-9D292DD72EE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a:extLst>
            <a:ext uri="{FF2B5EF4-FFF2-40B4-BE49-F238E27FC236}">
              <a16:creationId xmlns:a16="http://schemas.microsoft.com/office/drawing/2014/main" id="{5042F07F-B5A7-4042-8A93-00C2A4E052C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a:extLst>
            <a:ext uri="{FF2B5EF4-FFF2-40B4-BE49-F238E27FC236}">
              <a16:creationId xmlns:a16="http://schemas.microsoft.com/office/drawing/2014/main" id="{5491D9EE-7D5C-4AD6-ADEB-399D0C5406B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a:extLst>
            <a:ext uri="{FF2B5EF4-FFF2-40B4-BE49-F238E27FC236}">
              <a16:creationId xmlns:a16="http://schemas.microsoft.com/office/drawing/2014/main" id="{F72E82CB-7016-4978-8458-43C345E5055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a:extLst>
            <a:ext uri="{FF2B5EF4-FFF2-40B4-BE49-F238E27FC236}">
              <a16:creationId xmlns:a16="http://schemas.microsoft.com/office/drawing/2014/main" id="{57094BA3-2EAE-417D-91C3-D0D28BC32BB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a:extLst>
            <a:ext uri="{FF2B5EF4-FFF2-40B4-BE49-F238E27FC236}">
              <a16:creationId xmlns:a16="http://schemas.microsoft.com/office/drawing/2014/main" id="{77B8B81E-6211-4E16-A799-E5B247113B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a:extLst>
            <a:ext uri="{FF2B5EF4-FFF2-40B4-BE49-F238E27FC236}">
              <a16:creationId xmlns:a16="http://schemas.microsoft.com/office/drawing/2014/main" id="{7FB9A206-7CB4-4663-A991-3A3D2E78E4D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a:extLst>
            <a:ext uri="{FF2B5EF4-FFF2-40B4-BE49-F238E27FC236}">
              <a16:creationId xmlns:a16="http://schemas.microsoft.com/office/drawing/2014/main" id="{AFDBDB09-3463-451E-BD7A-671BDBA2DE8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a:extLst>
            <a:ext uri="{FF2B5EF4-FFF2-40B4-BE49-F238E27FC236}">
              <a16:creationId xmlns:a16="http://schemas.microsoft.com/office/drawing/2014/main" id="{3D8E4CC6-1F80-45FF-B9FA-9C2F31C1F66A}"/>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a:extLst>
            <a:ext uri="{FF2B5EF4-FFF2-40B4-BE49-F238E27FC236}">
              <a16:creationId xmlns:a16="http://schemas.microsoft.com/office/drawing/2014/main" id="{9D0C966E-53EA-45C2-8092-A0A8A947E5E4}"/>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a:extLst>
            <a:ext uri="{FF2B5EF4-FFF2-40B4-BE49-F238E27FC236}">
              <a16:creationId xmlns:a16="http://schemas.microsoft.com/office/drawing/2014/main" id="{F7AC66BB-495E-49FA-86B5-CA68BC56D1BC}"/>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a:extLst>
            <a:ext uri="{FF2B5EF4-FFF2-40B4-BE49-F238E27FC236}">
              <a16:creationId xmlns:a16="http://schemas.microsoft.com/office/drawing/2014/main" id="{7C900AD6-2095-4BF5-A113-43A3624D06C9}"/>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a:extLst>
            <a:ext uri="{FF2B5EF4-FFF2-40B4-BE49-F238E27FC236}">
              <a16:creationId xmlns:a16="http://schemas.microsoft.com/office/drawing/2014/main" id="{0E09DD6B-6FE0-49A7-88C5-BB5F78820265}"/>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91" name="【市民会館】&#10;一人当たり面積平均値テキスト">
          <a:extLst>
            <a:ext uri="{FF2B5EF4-FFF2-40B4-BE49-F238E27FC236}">
              <a16:creationId xmlns:a16="http://schemas.microsoft.com/office/drawing/2014/main" id="{02900D29-824D-4A19-8480-49D0FA810D21}"/>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a:extLst>
            <a:ext uri="{FF2B5EF4-FFF2-40B4-BE49-F238E27FC236}">
              <a16:creationId xmlns:a16="http://schemas.microsoft.com/office/drawing/2014/main" id="{90521129-A73A-4F9D-9E0F-CAA719B6E026}"/>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a:extLst>
            <a:ext uri="{FF2B5EF4-FFF2-40B4-BE49-F238E27FC236}">
              <a16:creationId xmlns:a16="http://schemas.microsoft.com/office/drawing/2014/main" id="{FAD3D222-C689-4F10-A266-C3847F9F9970}"/>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a:extLst>
            <a:ext uri="{FF2B5EF4-FFF2-40B4-BE49-F238E27FC236}">
              <a16:creationId xmlns:a16="http://schemas.microsoft.com/office/drawing/2014/main" id="{7F822216-0D3B-41A4-B978-ED955437F78D}"/>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EA92CC7-5E57-4DFC-8A03-BA3EBF04D9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2EA9B386-AAA0-4E0A-BDCE-07827E874D2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8AFAEC55-7869-42AA-8D4D-EB054EC2D0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F86CE7B7-84E3-4841-8063-BDD6CC289E6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1C08049D-DC32-4AC1-977F-78DCD179474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13970</xdr:rowOff>
    </xdr:from>
    <xdr:to>
      <xdr:col>55</xdr:col>
      <xdr:colOff>50800</xdr:colOff>
      <xdr:row>103</xdr:row>
      <xdr:rowOff>115570</xdr:rowOff>
    </xdr:to>
    <xdr:sp macro="" textlink="">
      <xdr:nvSpPr>
        <xdr:cNvPr id="400" name="楕円 399">
          <a:extLst>
            <a:ext uri="{FF2B5EF4-FFF2-40B4-BE49-F238E27FC236}">
              <a16:creationId xmlns:a16="http://schemas.microsoft.com/office/drawing/2014/main" id="{FC6DE412-159A-4011-96F3-B58D2B13C003}"/>
            </a:ext>
          </a:extLst>
        </xdr:cNvPr>
        <xdr:cNvSpPr/>
      </xdr:nvSpPr>
      <xdr:spPr>
        <a:xfrm>
          <a:off x="10426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36847</xdr:rowOff>
    </xdr:from>
    <xdr:ext cx="469744" cy="259045"/>
    <xdr:sp macro="" textlink="">
      <xdr:nvSpPr>
        <xdr:cNvPr id="401" name="【市民会館】&#10;一人当たり面積該当値テキスト">
          <a:extLst>
            <a:ext uri="{FF2B5EF4-FFF2-40B4-BE49-F238E27FC236}">
              <a16:creationId xmlns:a16="http://schemas.microsoft.com/office/drawing/2014/main" id="{D2DBD1A1-F5DA-4591-A4A9-9AC1F81F33A3}"/>
            </a:ext>
          </a:extLst>
        </xdr:cNvPr>
        <xdr:cNvSpPr txBox="1"/>
      </xdr:nvSpPr>
      <xdr:spPr>
        <a:xfrm>
          <a:off x="10515600"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xdr:rowOff>
    </xdr:from>
    <xdr:to>
      <xdr:col>50</xdr:col>
      <xdr:colOff>165100</xdr:colOff>
      <xdr:row>103</xdr:row>
      <xdr:rowOff>115570</xdr:rowOff>
    </xdr:to>
    <xdr:sp macro="" textlink="">
      <xdr:nvSpPr>
        <xdr:cNvPr id="402" name="楕円 401">
          <a:extLst>
            <a:ext uri="{FF2B5EF4-FFF2-40B4-BE49-F238E27FC236}">
              <a16:creationId xmlns:a16="http://schemas.microsoft.com/office/drawing/2014/main" id="{B5D790FD-0689-49EB-8419-0903BFD1A9DA}"/>
            </a:ext>
          </a:extLst>
        </xdr:cNvPr>
        <xdr:cNvSpPr/>
      </xdr:nvSpPr>
      <xdr:spPr>
        <a:xfrm>
          <a:off x="958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64770</xdr:rowOff>
    </xdr:from>
    <xdr:to>
      <xdr:col>55</xdr:col>
      <xdr:colOff>0</xdr:colOff>
      <xdr:row>103</xdr:row>
      <xdr:rowOff>64770</xdr:rowOff>
    </xdr:to>
    <xdr:cxnSp macro="">
      <xdr:nvCxnSpPr>
        <xdr:cNvPr id="403" name="直線コネクタ 402">
          <a:extLst>
            <a:ext uri="{FF2B5EF4-FFF2-40B4-BE49-F238E27FC236}">
              <a16:creationId xmlns:a16="http://schemas.microsoft.com/office/drawing/2014/main" id="{B619304C-F48D-4DDE-BD04-290067CFEB10}"/>
            </a:ext>
          </a:extLst>
        </xdr:cNvPr>
        <xdr:cNvCxnSpPr/>
      </xdr:nvCxnSpPr>
      <xdr:spPr>
        <a:xfrm>
          <a:off x="9639300" y="1772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120650</xdr:rowOff>
    </xdr:from>
    <xdr:to>
      <xdr:col>46</xdr:col>
      <xdr:colOff>38100</xdr:colOff>
      <xdr:row>102</xdr:row>
      <xdr:rowOff>50800</xdr:rowOff>
    </xdr:to>
    <xdr:sp macro="" textlink="">
      <xdr:nvSpPr>
        <xdr:cNvPr id="404" name="楕円 403">
          <a:extLst>
            <a:ext uri="{FF2B5EF4-FFF2-40B4-BE49-F238E27FC236}">
              <a16:creationId xmlns:a16="http://schemas.microsoft.com/office/drawing/2014/main" id="{EE25519F-35BF-49A2-87E0-785D4B190317}"/>
            </a:ext>
          </a:extLst>
        </xdr:cNvPr>
        <xdr:cNvSpPr/>
      </xdr:nvSpPr>
      <xdr:spPr>
        <a:xfrm>
          <a:off x="8699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0</xdr:rowOff>
    </xdr:from>
    <xdr:to>
      <xdr:col>50</xdr:col>
      <xdr:colOff>114300</xdr:colOff>
      <xdr:row>103</xdr:row>
      <xdr:rowOff>64770</xdr:rowOff>
    </xdr:to>
    <xdr:cxnSp macro="">
      <xdr:nvCxnSpPr>
        <xdr:cNvPr id="405" name="直線コネクタ 404">
          <a:extLst>
            <a:ext uri="{FF2B5EF4-FFF2-40B4-BE49-F238E27FC236}">
              <a16:creationId xmlns:a16="http://schemas.microsoft.com/office/drawing/2014/main" id="{8E640376-5AB6-44CB-A734-1EC1C80E27D2}"/>
            </a:ext>
          </a:extLst>
        </xdr:cNvPr>
        <xdr:cNvCxnSpPr/>
      </xdr:nvCxnSpPr>
      <xdr:spPr>
        <a:xfrm>
          <a:off x="8750300" y="174879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406" name="n_1aveValue【市民会館】&#10;一人当たり面積">
          <a:extLst>
            <a:ext uri="{FF2B5EF4-FFF2-40B4-BE49-F238E27FC236}">
              <a16:creationId xmlns:a16="http://schemas.microsoft.com/office/drawing/2014/main" id="{38833407-4D44-46C6-9BB5-88371573A10A}"/>
            </a:ext>
          </a:extLst>
        </xdr:cNvPr>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15257</xdr:rowOff>
    </xdr:from>
    <xdr:ext cx="469744" cy="259045"/>
    <xdr:sp macro="" textlink="">
      <xdr:nvSpPr>
        <xdr:cNvPr id="407" name="n_2aveValue【市民会館】&#10;一人当たり面積">
          <a:extLst>
            <a:ext uri="{FF2B5EF4-FFF2-40B4-BE49-F238E27FC236}">
              <a16:creationId xmlns:a16="http://schemas.microsoft.com/office/drawing/2014/main" id="{7C3A84EC-B5C5-4B31-91BF-DB358D1107D4}"/>
            </a:ext>
          </a:extLst>
        </xdr:cNvPr>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132097</xdr:rowOff>
    </xdr:from>
    <xdr:ext cx="469744" cy="259045"/>
    <xdr:sp macro="" textlink="">
      <xdr:nvSpPr>
        <xdr:cNvPr id="408" name="n_1mainValue【市民会館】&#10;一人当たり面積">
          <a:extLst>
            <a:ext uri="{FF2B5EF4-FFF2-40B4-BE49-F238E27FC236}">
              <a16:creationId xmlns:a16="http://schemas.microsoft.com/office/drawing/2014/main" id="{58BC7478-D7DA-41D7-835E-417AE138E819}"/>
            </a:ext>
          </a:extLst>
        </xdr:cNvPr>
        <xdr:cNvSpPr txBox="1"/>
      </xdr:nvSpPr>
      <xdr:spPr>
        <a:xfrm>
          <a:off x="9391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67327</xdr:rowOff>
    </xdr:from>
    <xdr:ext cx="469744" cy="259045"/>
    <xdr:sp macro="" textlink="">
      <xdr:nvSpPr>
        <xdr:cNvPr id="409" name="n_2mainValue【市民会館】&#10;一人当たり面積">
          <a:extLst>
            <a:ext uri="{FF2B5EF4-FFF2-40B4-BE49-F238E27FC236}">
              <a16:creationId xmlns:a16="http://schemas.microsoft.com/office/drawing/2014/main" id="{4EA54451-0EA5-4157-9469-132E7994BF9E}"/>
            </a:ext>
          </a:extLst>
        </xdr:cNvPr>
        <xdr:cNvSpPr txBox="1"/>
      </xdr:nvSpPr>
      <xdr:spPr>
        <a:xfrm>
          <a:off x="8515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id="{491E06D2-5F2B-4DD8-BC8A-3A1B2C85AF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id="{439CEFBE-D350-44BA-982F-FEAAE9119E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id="{3280EA80-EB00-4FE7-B72B-B492ADFD00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id="{F8DD3F66-CA53-45F4-953E-BC314B2948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id="{18B52BC0-EC31-46AE-878A-831955F4B5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id="{ACCF4AE4-A243-4322-ACDC-9AFDCFEC6E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id="{3A766A59-9DE7-4B59-9EFE-1D318DCDA6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7A781AE9-2BA9-4117-8A69-BA2A46EAFD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F256A28B-3AC3-47EF-81A6-20D3CDF0E4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4CF5BA0F-3A41-4BF2-8129-BFEB393ED6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a:extLst>
            <a:ext uri="{FF2B5EF4-FFF2-40B4-BE49-F238E27FC236}">
              <a16:creationId xmlns:a16="http://schemas.microsoft.com/office/drawing/2014/main" id="{C9CD5973-5308-4629-BF1C-D40C58032FA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a:extLst>
            <a:ext uri="{FF2B5EF4-FFF2-40B4-BE49-F238E27FC236}">
              <a16:creationId xmlns:a16="http://schemas.microsoft.com/office/drawing/2014/main" id="{4F05B38E-E4E1-489C-B178-B6B8CABB3CF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a:extLst>
            <a:ext uri="{FF2B5EF4-FFF2-40B4-BE49-F238E27FC236}">
              <a16:creationId xmlns:a16="http://schemas.microsoft.com/office/drawing/2014/main" id="{5648F0D6-DFFA-4E12-9E13-9D278153EC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a:extLst>
            <a:ext uri="{FF2B5EF4-FFF2-40B4-BE49-F238E27FC236}">
              <a16:creationId xmlns:a16="http://schemas.microsoft.com/office/drawing/2014/main" id="{E6104BAA-94AC-4F6E-82FB-85A43305E2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a:extLst>
            <a:ext uri="{FF2B5EF4-FFF2-40B4-BE49-F238E27FC236}">
              <a16:creationId xmlns:a16="http://schemas.microsoft.com/office/drawing/2014/main" id="{DEC5A7CF-F4AC-4408-9821-CA23B2F3DBB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a:extLst>
            <a:ext uri="{FF2B5EF4-FFF2-40B4-BE49-F238E27FC236}">
              <a16:creationId xmlns:a16="http://schemas.microsoft.com/office/drawing/2014/main" id="{E6041AD4-5E39-4A76-9E11-EB9254681BF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a:extLst>
            <a:ext uri="{FF2B5EF4-FFF2-40B4-BE49-F238E27FC236}">
              <a16:creationId xmlns:a16="http://schemas.microsoft.com/office/drawing/2014/main" id="{2789F294-CB0A-424E-870E-7C981B3C4BA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a:extLst>
            <a:ext uri="{FF2B5EF4-FFF2-40B4-BE49-F238E27FC236}">
              <a16:creationId xmlns:a16="http://schemas.microsoft.com/office/drawing/2014/main" id="{7054CDA7-3ECA-4E87-8039-1A5F5905757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a:extLst>
            <a:ext uri="{FF2B5EF4-FFF2-40B4-BE49-F238E27FC236}">
              <a16:creationId xmlns:a16="http://schemas.microsoft.com/office/drawing/2014/main" id="{9ADECB21-5F87-4C4A-9D95-A2127CA6F59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a:extLst>
            <a:ext uri="{FF2B5EF4-FFF2-40B4-BE49-F238E27FC236}">
              <a16:creationId xmlns:a16="http://schemas.microsoft.com/office/drawing/2014/main" id="{7F31F721-F1ED-44F5-829F-CD58568ADD8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a:extLst>
            <a:ext uri="{FF2B5EF4-FFF2-40B4-BE49-F238E27FC236}">
              <a16:creationId xmlns:a16="http://schemas.microsoft.com/office/drawing/2014/main" id="{A4DC0890-2494-4A34-9EF4-8024944BC13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a:extLst>
            <a:ext uri="{FF2B5EF4-FFF2-40B4-BE49-F238E27FC236}">
              <a16:creationId xmlns:a16="http://schemas.microsoft.com/office/drawing/2014/main" id="{BABA10C5-B4E0-4071-99C0-3F8C2F7A00B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252140A6-4E33-4D69-B9B5-16588AA523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DB1A49D2-A4D1-4CDA-80F6-0FC62D5766F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a:extLst>
            <a:ext uri="{FF2B5EF4-FFF2-40B4-BE49-F238E27FC236}">
              <a16:creationId xmlns:a16="http://schemas.microsoft.com/office/drawing/2014/main" id="{DC90563C-CB51-4CA3-94EE-A653DFC98C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a:extLst>
            <a:ext uri="{FF2B5EF4-FFF2-40B4-BE49-F238E27FC236}">
              <a16:creationId xmlns:a16="http://schemas.microsoft.com/office/drawing/2014/main" id="{9F4F224D-D2F4-404E-A0AB-830A15C439E9}"/>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a:extLst>
            <a:ext uri="{FF2B5EF4-FFF2-40B4-BE49-F238E27FC236}">
              <a16:creationId xmlns:a16="http://schemas.microsoft.com/office/drawing/2014/main" id="{02953BD1-D35D-4F3D-BDD4-8294ED344E67}"/>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a:extLst>
            <a:ext uri="{FF2B5EF4-FFF2-40B4-BE49-F238E27FC236}">
              <a16:creationId xmlns:a16="http://schemas.microsoft.com/office/drawing/2014/main" id="{55AD09D6-08DA-42CD-A3C8-B6B3CF902CC9}"/>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a:extLst>
            <a:ext uri="{FF2B5EF4-FFF2-40B4-BE49-F238E27FC236}">
              <a16:creationId xmlns:a16="http://schemas.microsoft.com/office/drawing/2014/main" id="{DB9674B1-4171-4E8F-9EB1-7A6849FFB5C3}"/>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a:extLst>
            <a:ext uri="{FF2B5EF4-FFF2-40B4-BE49-F238E27FC236}">
              <a16:creationId xmlns:a16="http://schemas.microsoft.com/office/drawing/2014/main" id="{9667AA45-0D71-430B-A5B5-C4E4BD17614C}"/>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a:extLst>
            <a:ext uri="{FF2B5EF4-FFF2-40B4-BE49-F238E27FC236}">
              <a16:creationId xmlns:a16="http://schemas.microsoft.com/office/drawing/2014/main" id="{4B8859C7-F2C1-4F0B-A9B5-02358308492E}"/>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a:extLst>
            <a:ext uri="{FF2B5EF4-FFF2-40B4-BE49-F238E27FC236}">
              <a16:creationId xmlns:a16="http://schemas.microsoft.com/office/drawing/2014/main" id="{195C42B4-B62B-44CB-BA05-4888A8FF2FF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a:extLst>
            <a:ext uri="{FF2B5EF4-FFF2-40B4-BE49-F238E27FC236}">
              <a16:creationId xmlns:a16="http://schemas.microsoft.com/office/drawing/2014/main" id="{FD0C0C4E-6B78-4AF7-83B1-112E29FFBC7F}"/>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a:extLst>
            <a:ext uri="{FF2B5EF4-FFF2-40B4-BE49-F238E27FC236}">
              <a16:creationId xmlns:a16="http://schemas.microsoft.com/office/drawing/2014/main" id="{159E5358-AA54-4A2D-9F36-AA0CB8C728F0}"/>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30AEC8B2-F91F-4916-A712-EE453495D5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DD7F03CE-4CB6-46CD-85F4-64FF173E50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661B1B94-347B-41A4-9354-A7CEEF9F4E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9418CEE-0497-4B3E-9EF6-7268ECF975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748CE27-489C-4DFE-A7F7-8F06C2E6FA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449" name="楕円 448">
          <a:extLst>
            <a:ext uri="{FF2B5EF4-FFF2-40B4-BE49-F238E27FC236}">
              <a16:creationId xmlns:a16="http://schemas.microsoft.com/office/drawing/2014/main" id="{57134277-E2A0-4A44-9D70-A3BBAD5D8045}"/>
            </a:ext>
          </a:extLst>
        </xdr:cNvPr>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AECF8265-FEF6-4CCC-A691-1332403E736B}"/>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B7ADE80E-5849-450F-A7DA-2F8BA120E62F}"/>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59344</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A77324DB-42BD-4CE3-888A-980A3A3D2DF2}"/>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1CE1C12B-0CCB-48DA-85C2-2E333CE425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907FA7C-069C-4C60-A5FD-76758308E0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42F42230-9D69-4E6D-9049-454AAA64B3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2B75304-EBEF-4378-9B5F-C03E1A40E0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1F7C7E53-471F-47E2-917C-C7D32C47CF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D5E0C0C-A21F-48DD-861A-F37D81585E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E03D8DB0-682F-4276-BB24-E35640A010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78F9DA8F-F40C-454B-A648-E0ECC03F94E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F7E7047-CF4D-498F-8030-B5E3ABE5A0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94B1C9F7-B0B5-46AE-85D0-9E60F6427C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1AD18FAA-48DE-42AF-9880-951377B8D30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3D9B6A25-31AE-454B-AE6C-D5923119F27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DF1D7465-6E05-4831-84CF-8437C241999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80923457-3F98-49BA-96D9-E566720B623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9773A852-3596-4478-8BB1-85FF0440FA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D5DCDF0C-2DF5-433B-A247-543564D8EFA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B492F9C2-E2DC-46A9-BCF6-AE9FEC07236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12197470-1E28-441D-829D-9994421142F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F09AABDD-5859-44F9-8A4F-235FFEB0504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a:extLst>
            <a:ext uri="{FF2B5EF4-FFF2-40B4-BE49-F238E27FC236}">
              <a16:creationId xmlns:a16="http://schemas.microsoft.com/office/drawing/2014/main" id="{89D531E1-BD0F-40C8-ABE2-6E36801C92A2}"/>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0DBD3E8B-576A-4839-AA9F-8F456E60176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a:extLst>
            <a:ext uri="{FF2B5EF4-FFF2-40B4-BE49-F238E27FC236}">
              <a16:creationId xmlns:a16="http://schemas.microsoft.com/office/drawing/2014/main" id="{C2B5A2F6-B9F3-482A-8D25-4BC871343A5D}"/>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428BE638-A390-4ED2-838D-D7572159C1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BA4C774C-85EC-4AA8-A9CF-552C089D59B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6281D303-E39E-46EB-A0C0-76E3D5BA32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78" name="直線コネクタ 477">
          <a:extLst>
            <a:ext uri="{FF2B5EF4-FFF2-40B4-BE49-F238E27FC236}">
              <a16:creationId xmlns:a16="http://schemas.microsoft.com/office/drawing/2014/main" id="{4ED96C1A-4D77-4F2A-BC05-7ED69402C2FB}"/>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79" name="【一般廃棄物処理施設】&#10;一人当たり有形固定資産（償却資産）額最小値テキスト">
          <a:extLst>
            <a:ext uri="{FF2B5EF4-FFF2-40B4-BE49-F238E27FC236}">
              <a16:creationId xmlns:a16="http://schemas.microsoft.com/office/drawing/2014/main" id="{949E7861-EFDD-4FBB-B532-4113890F2024}"/>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0" name="直線コネクタ 479">
          <a:extLst>
            <a:ext uri="{FF2B5EF4-FFF2-40B4-BE49-F238E27FC236}">
              <a16:creationId xmlns:a16="http://schemas.microsoft.com/office/drawing/2014/main" id="{8CF7B004-84F5-4F20-BD7F-4549E7F852CF}"/>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0D674CF1-62A3-4838-BB0F-A1CCAB02C262}"/>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2" name="直線コネクタ 481">
          <a:extLst>
            <a:ext uri="{FF2B5EF4-FFF2-40B4-BE49-F238E27FC236}">
              <a16:creationId xmlns:a16="http://schemas.microsoft.com/office/drawing/2014/main" id="{6EBA44B4-D91A-48B5-A620-43D63F0251C8}"/>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3" name="【一般廃棄物処理施設】&#10;一人当たり有形固定資産（償却資産）額平均値テキスト">
          <a:extLst>
            <a:ext uri="{FF2B5EF4-FFF2-40B4-BE49-F238E27FC236}">
              <a16:creationId xmlns:a16="http://schemas.microsoft.com/office/drawing/2014/main" id="{4D222485-6BB4-4E1A-8D93-737278998DF7}"/>
            </a:ext>
          </a:extLst>
        </xdr:cNvPr>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84" name="フローチャート: 判断 483">
          <a:extLst>
            <a:ext uri="{FF2B5EF4-FFF2-40B4-BE49-F238E27FC236}">
              <a16:creationId xmlns:a16="http://schemas.microsoft.com/office/drawing/2014/main" id="{0CA422B8-F751-402A-AC50-6F8286CD5641}"/>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85" name="フローチャート: 判断 484">
          <a:extLst>
            <a:ext uri="{FF2B5EF4-FFF2-40B4-BE49-F238E27FC236}">
              <a16:creationId xmlns:a16="http://schemas.microsoft.com/office/drawing/2014/main" id="{9FEACBCE-5188-41BE-BCE6-B9FE6AC2B506}"/>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86" name="フローチャート: 判断 485">
          <a:extLst>
            <a:ext uri="{FF2B5EF4-FFF2-40B4-BE49-F238E27FC236}">
              <a16:creationId xmlns:a16="http://schemas.microsoft.com/office/drawing/2014/main" id="{1D6A9334-BCE7-46D7-A882-66DAC1D8C13A}"/>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30B380E-106B-4CF5-8877-0C1D1C4F09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A31C275-C19B-4617-8E83-EDB5824DEDF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EEA6A5C-FC70-4F38-AAAA-247591B4BF6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AE39DB3-A630-4A87-AF3F-85377D9E78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6E808F4-1117-4B2B-947A-E52A9B9571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100413</xdr:rowOff>
    </xdr:from>
    <xdr:to>
      <xdr:col>112</xdr:col>
      <xdr:colOff>38100</xdr:colOff>
      <xdr:row>41</xdr:row>
      <xdr:rowOff>30563</xdr:rowOff>
    </xdr:to>
    <xdr:sp macro="" textlink="">
      <xdr:nvSpPr>
        <xdr:cNvPr id="492" name="楕円 491">
          <a:extLst>
            <a:ext uri="{FF2B5EF4-FFF2-40B4-BE49-F238E27FC236}">
              <a16:creationId xmlns:a16="http://schemas.microsoft.com/office/drawing/2014/main" id="{633B65CD-DB09-4805-9573-2CCE829CDFA4}"/>
            </a:ext>
          </a:extLst>
        </xdr:cNvPr>
        <xdr:cNvSpPr/>
      </xdr:nvSpPr>
      <xdr:spPr>
        <a:xfrm>
          <a:off x="21272500" y="69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493" name="n_1aveValue【一般廃棄物処理施設】&#10;一人当たり有形固定資産（償却資産）額">
          <a:extLst>
            <a:ext uri="{FF2B5EF4-FFF2-40B4-BE49-F238E27FC236}">
              <a16:creationId xmlns:a16="http://schemas.microsoft.com/office/drawing/2014/main" id="{1FC99980-0C18-4E7A-AF84-1552F97723EC}"/>
            </a:ext>
          </a:extLst>
        </xdr:cNvPr>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94" name="n_2aveValue【一般廃棄物処理施設】&#10;一人当たり有形固定資産（償却資産）額">
          <a:extLst>
            <a:ext uri="{FF2B5EF4-FFF2-40B4-BE49-F238E27FC236}">
              <a16:creationId xmlns:a16="http://schemas.microsoft.com/office/drawing/2014/main" id="{30D50CB1-FAB5-4B13-AD15-0B1BAA91254C}"/>
            </a:ext>
          </a:extLst>
        </xdr:cNvPr>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47090</xdr:rowOff>
    </xdr:from>
    <xdr:ext cx="534377" cy="259045"/>
    <xdr:sp macro="" textlink="">
      <xdr:nvSpPr>
        <xdr:cNvPr id="495" name="n_1mainValue【一般廃棄物処理施設】&#10;一人当たり有形固定資産（償却資産）額">
          <a:extLst>
            <a:ext uri="{FF2B5EF4-FFF2-40B4-BE49-F238E27FC236}">
              <a16:creationId xmlns:a16="http://schemas.microsoft.com/office/drawing/2014/main" id="{9A294962-7F44-4503-8EAE-91D1A038A221}"/>
            </a:ext>
          </a:extLst>
        </xdr:cNvPr>
        <xdr:cNvSpPr txBox="1"/>
      </xdr:nvSpPr>
      <xdr:spPr>
        <a:xfrm>
          <a:off x="21043411" y="67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E7D345E3-01DB-47F2-B55A-75869E4FF7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053765E4-2043-4C68-A85F-194F8E9305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AF71F87E-F9E4-4FD3-A772-9715C1281D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23B1D71E-B68A-4E1E-9E49-ED65BAEC35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F7E66FD1-C031-4415-8BB9-9CDD2AC5B3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3615DEA7-664C-4C7D-9309-5A8F9F4781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8A080ACF-FED7-413A-A80C-297DCB7DAF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ED57C5DD-B9B5-40BB-AB4B-B96EF989DF4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a:extLst>
            <a:ext uri="{FF2B5EF4-FFF2-40B4-BE49-F238E27FC236}">
              <a16:creationId xmlns:a16="http://schemas.microsoft.com/office/drawing/2014/main" id="{DD93AF5E-80D3-4378-BD5E-9C0B07DDA7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a:extLst>
            <a:ext uri="{FF2B5EF4-FFF2-40B4-BE49-F238E27FC236}">
              <a16:creationId xmlns:a16="http://schemas.microsoft.com/office/drawing/2014/main" id="{8E676EB2-7670-494D-B9DF-01E3A0CBF17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a:extLst>
            <a:ext uri="{FF2B5EF4-FFF2-40B4-BE49-F238E27FC236}">
              <a16:creationId xmlns:a16="http://schemas.microsoft.com/office/drawing/2014/main" id="{8F21A635-6058-4F6B-8E89-602241C37D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a:extLst>
            <a:ext uri="{FF2B5EF4-FFF2-40B4-BE49-F238E27FC236}">
              <a16:creationId xmlns:a16="http://schemas.microsoft.com/office/drawing/2014/main" id="{49FB1FD4-F54A-40DE-8FA4-8EE466E75F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a:extLst>
            <a:ext uri="{FF2B5EF4-FFF2-40B4-BE49-F238E27FC236}">
              <a16:creationId xmlns:a16="http://schemas.microsoft.com/office/drawing/2014/main" id="{9AE57332-D94B-4D55-A0D5-1D098ED40D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a:extLst>
            <a:ext uri="{FF2B5EF4-FFF2-40B4-BE49-F238E27FC236}">
              <a16:creationId xmlns:a16="http://schemas.microsoft.com/office/drawing/2014/main" id="{F62F634B-85BF-4CFB-9809-2C686EA014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a:extLst>
            <a:ext uri="{FF2B5EF4-FFF2-40B4-BE49-F238E27FC236}">
              <a16:creationId xmlns:a16="http://schemas.microsoft.com/office/drawing/2014/main" id="{DB045DF0-D71D-4BC8-99A2-5E1829CACB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a:extLst>
            <a:ext uri="{FF2B5EF4-FFF2-40B4-BE49-F238E27FC236}">
              <a16:creationId xmlns:a16="http://schemas.microsoft.com/office/drawing/2014/main" id="{2546C9C8-4629-491E-A611-22E130AF72D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a:extLst>
            <a:ext uri="{FF2B5EF4-FFF2-40B4-BE49-F238E27FC236}">
              <a16:creationId xmlns:a16="http://schemas.microsoft.com/office/drawing/2014/main" id="{C114F051-1137-415E-A5B5-D416E6A020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a:extLst>
            <a:ext uri="{FF2B5EF4-FFF2-40B4-BE49-F238E27FC236}">
              <a16:creationId xmlns:a16="http://schemas.microsoft.com/office/drawing/2014/main" id="{9355EF8A-EC52-4751-AC19-E9B58F477B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a:extLst>
            <a:ext uri="{FF2B5EF4-FFF2-40B4-BE49-F238E27FC236}">
              <a16:creationId xmlns:a16="http://schemas.microsoft.com/office/drawing/2014/main" id="{4FF7F8EB-9C30-42B8-94E0-A6D92F5DA9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a:extLst>
            <a:ext uri="{FF2B5EF4-FFF2-40B4-BE49-F238E27FC236}">
              <a16:creationId xmlns:a16="http://schemas.microsoft.com/office/drawing/2014/main" id="{230CCBC5-8537-4DE9-9BC0-EF7F1DF245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a:extLst>
            <a:ext uri="{FF2B5EF4-FFF2-40B4-BE49-F238E27FC236}">
              <a16:creationId xmlns:a16="http://schemas.microsoft.com/office/drawing/2014/main" id="{599A81D3-FB44-4B6D-9D7C-6DC46E3ACB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a:extLst>
            <a:ext uri="{FF2B5EF4-FFF2-40B4-BE49-F238E27FC236}">
              <a16:creationId xmlns:a16="http://schemas.microsoft.com/office/drawing/2014/main" id="{F3ABC650-180B-4E89-8087-07C2B11EBB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a:extLst>
            <a:ext uri="{FF2B5EF4-FFF2-40B4-BE49-F238E27FC236}">
              <a16:creationId xmlns:a16="http://schemas.microsoft.com/office/drawing/2014/main" id="{4D8E331A-8C0F-4462-8300-B11B542FA6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a:extLst>
            <a:ext uri="{FF2B5EF4-FFF2-40B4-BE49-F238E27FC236}">
              <a16:creationId xmlns:a16="http://schemas.microsoft.com/office/drawing/2014/main" id="{69E6E3F5-3208-41BD-B2F2-2CB583AA87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a:extLst>
            <a:ext uri="{FF2B5EF4-FFF2-40B4-BE49-F238E27FC236}">
              <a16:creationId xmlns:a16="http://schemas.microsoft.com/office/drawing/2014/main" id="{03876F97-4081-4DAA-B575-A368E6E042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a:extLst>
            <a:ext uri="{FF2B5EF4-FFF2-40B4-BE49-F238E27FC236}">
              <a16:creationId xmlns:a16="http://schemas.microsoft.com/office/drawing/2014/main" id="{F2D7330E-BB72-415B-A0B6-31DBC41E283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a:extLst>
            <a:ext uri="{FF2B5EF4-FFF2-40B4-BE49-F238E27FC236}">
              <a16:creationId xmlns:a16="http://schemas.microsoft.com/office/drawing/2014/main" id="{59988417-6254-474A-800A-C6D23D63037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a:extLst>
            <a:ext uri="{FF2B5EF4-FFF2-40B4-BE49-F238E27FC236}">
              <a16:creationId xmlns:a16="http://schemas.microsoft.com/office/drawing/2014/main" id="{EFEDD19C-FF79-4C27-96EC-392B7BF087C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a:extLst>
            <a:ext uri="{FF2B5EF4-FFF2-40B4-BE49-F238E27FC236}">
              <a16:creationId xmlns:a16="http://schemas.microsoft.com/office/drawing/2014/main" id="{7BB767F0-7F5C-4704-BD54-757E056D7A4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a:extLst>
            <a:ext uri="{FF2B5EF4-FFF2-40B4-BE49-F238E27FC236}">
              <a16:creationId xmlns:a16="http://schemas.microsoft.com/office/drawing/2014/main" id="{90E6BDAA-87B6-49BF-9B07-23CA5F7A6D1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a:extLst>
            <a:ext uri="{FF2B5EF4-FFF2-40B4-BE49-F238E27FC236}">
              <a16:creationId xmlns:a16="http://schemas.microsoft.com/office/drawing/2014/main" id="{1ACBB1D7-453B-4467-A72F-18C457CEAA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a:extLst>
            <a:ext uri="{FF2B5EF4-FFF2-40B4-BE49-F238E27FC236}">
              <a16:creationId xmlns:a16="http://schemas.microsoft.com/office/drawing/2014/main" id="{144B1D66-A865-4F3F-9E9D-FD0588182ED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a:extLst>
            <a:ext uri="{FF2B5EF4-FFF2-40B4-BE49-F238E27FC236}">
              <a16:creationId xmlns:a16="http://schemas.microsoft.com/office/drawing/2014/main" id="{AEBB0C85-AAD4-4EB2-80D3-0C0E0DC5FA4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a:extLst>
            <a:ext uri="{FF2B5EF4-FFF2-40B4-BE49-F238E27FC236}">
              <a16:creationId xmlns:a16="http://schemas.microsoft.com/office/drawing/2014/main" id="{A69135DE-8B78-4FAB-B2A9-2D2550DAA18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a:extLst>
            <a:ext uri="{FF2B5EF4-FFF2-40B4-BE49-F238E27FC236}">
              <a16:creationId xmlns:a16="http://schemas.microsoft.com/office/drawing/2014/main" id="{F9AAA72B-5508-4FB4-BBB6-4F9BA08B252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a:extLst>
            <a:ext uri="{FF2B5EF4-FFF2-40B4-BE49-F238E27FC236}">
              <a16:creationId xmlns:a16="http://schemas.microsoft.com/office/drawing/2014/main" id="{0A53EC67-6C1B-4E31-AA5F-8EBCEC1AE9F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a:extLst>
            <a:ext uri="{FF2B5EF4-FFF2-40B4-BE49-F238E27FC236}">
              <a16:creationId xmlns:a16="http://schemas.microsoft.com/office/drawing/2014/main" id="{1D8BFCF5-A8AA-4E44-B96F-3A1D13ECCE7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a:extLst>
            <a:ext uri="{FF2B5EF4-FFF2-40B4-BE49-F238E27FC236}">
              <a16:creationId xmlns:a16="http://schemas.microsoft.com/office/drawing/2014/main" id="{223AB434-4853-4B81-BAB0-330A1A35139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a:extLst>
            <a:ext uri="{FF2B5EF4-FFF2-40B4-BE49-F238E27FC236}">
              <a16:creationId xmlns:a16="http://schemas.microsoft.com/office/drawing/2014/main" id="{E0D1146E-4F3F-4821-8E48-55A70B1042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id="{DBF5CDDD-5D64-491D-AF45-1BC974FF7F7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a:extLst>
            <a:ext uri="{FF2B5EF4-FFF2-40B4-BE49-F238E27FC236}">
              <a16:creationId xmlns:a16="http://schemas.microsoft.com/office/drawing/2014/main" id="{31A58F40-7C99-444E-99D9-BD84ABB210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37" name="直線コネクタ 536">
          <a:extLst>
            <a:ext uri="{FF2B5EF4-FFF2-40B4-BE49-F238E27FC236}">
              <a16:creationId xmlns:a16="http://schemas.microsoft.com/office/drawing/2014/main" id="{118D18B9-040F-4E34-A8BC-79336802F859}"/>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38" name="【消防施設】&#10;有形固定資産減価償却率最小値テキスト">
          <a:extLst>
            <a:ext uri="{FF2B5EF4-FFF2-40B4-BE49-F238E27FC236}">
              <a16:creationId xmlns:a16="http://schemas.microsoft.com/office/drawing/2014/main" id="{5C418CB7-17EB-4B25-B5DE-1AFD593BB4CB}"/>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39" name="直線コネクタ 538">
          <a:extLst>
            <a:ext uri="{FF2B5EF4-FFF2-40B4-BE49-F238E27FC236}">
              <a16:creationId xmlns:a16="http://schemas.microsoft.com/office/drawing/2014/main" id="{999D9D3C-3819-46B2-9CEC-71A174EACAF2}"/>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40" name="【消防施設】&#10;有形固定資産減価償却率最大値テキスト">
          <a:extLst>
            <a:ext uri="{FF2B5EF4-FFF2-40B4-BE49-F238E27FC236}">
              <a16:creationId xmlns:a16="http://schemas.microsoft.com/office/drawing/2014/main" id="{B13109E4-3189-49AB-BBAB-887E2D09507A}"/>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41" name="直線コネクタ 540">
          <a:extLst>
            <a:ext uri="{FF2B5EF4-FFF2-40B4-BE49-F238E27FC236}">
              <a16:creationId xmlns:a16="http://schemas.microsoft.com/office/drawing/2014/main" id="{9DF321DD-C572-4FA6-AE11-B961FB0E0D0B}"/>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42" name="【消防施設】&#10;有形固定資産減価償却率平均値テキスト">
          <a:extLst>
            <a:ext uri="{FF2B5EF4-FFF2-40B4-BE49-F238E27FC236}">
              <a16:creationId xmlns:a16="http://schemas.microsoft.com/office/drawing/2014/main" id="{CE91BB65-7FDD-4D53-98EE-5D8ECB2851D3}"/>
            </a:ext>
          </a:extLst>
        </xdr:cNvPr>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43" name="フローチャート: 判断 542">
          <a:extLst>
            <a:ext uri="{FF2B5EF4-FFF2-40B4-BE49-F238E27FC236}">
              <a16:creationId xmlns:a16="http://schemas.microsoft.com/office/drawing/2014/main" id="{AF5663D6-4C13-4F8C-9AC9-92FF4EA90675}"/>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44" name="フローチャート: 判断 543">
          <a:extLst>
            <a:ext uri="{FF2B5EF4-FFF2-40B4-BE49-F238E27FC236}">
              <a16:creationId xmlns:a16="http://schemas.microsoft.com/office/drawing/2014/main" id="{6A9C89F1-3A0C-46DF-82B7-A057AF2A0690}"/>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45" name="フローチャート: 判断 544">
          <a:extLst>
            <a:ext uri="{FF2B5EF4-FFF2-40B4-BE49-F238E27FC236}">
              <a16:creationId xmlns:a16="http://schemas.microsoft.com/office/drawing/2014/main" id="{7CD6AF6C-3E0E-4E3F-8F21-8402C6AEB2E9}"/>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3042878-3068-41D3-94E0-19FB881F8E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A4854640-0DDE-4A3F-8595-DEAFC08DA9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6E963B67-33A4-460C-9704-C4F30D90535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7F6A18DA-87AF-46DB-BCC7-DA4438B06E8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875F4CEE-A505-49A5-B79A-CC16E88F4B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16692</xdr:rowOff>
    </xdr:from>
    <xdr:to>
      <xdr:col>85</xdr:col>
      <xdr:colOff>177800</xdr:colOff>
      <xdr:row>84</xdr:row>
      <xdr:rowOff>118292</xdr:rowOff>
    </xdr:to>
    <xdr:sp macro="" textlink="">
      <xdr:nvSpPr>
        <xdr:cNvPr id="551" name="楕円 550">
          <a:extLst>
            <a:ext uri="{FF2B5EF4-FFF2-40B4-BE49-F238E27FC236}">
              <a16:creationId xmlns:a16="http://schemas.microsoft.com/office/drawing/2014/main" id="{2AA96DCA-DFCE-4CAE-89D9-5435D59AC6D7}"/>
            </a:ext>
          </a:extLst>
        </xdr:cNvPr>
        <xdr:cNvSpPr/>
      </xdr:nvSpPr>
      <xdr:spPr>
        <a:xfrm>
          <a:off x="16268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166569</xdr:rowOff>
    </xdr:from>
    <xdr:ext cx="405111" cy="259045"/>
    <xdr:sp macro="" textlink="">
      <xdr:nvSpPr>
        <xdr:cNvPr id="552" name="【消防施設】&#10;有形固定資産減価償却率該当値テキスト">
          <a:extLst>
            <a:ext uri="{FF2B5EF4-FFF2-40B4-BE49-F238E27FC236}">
              <a16:creationId xmlns:a16="http://schemas.microsoft.com/office/drawing/2014/main" id="{AFB1075C-900C-4816-8531-56CD284B3568}"/>
            </a:ext>
          </a:extLst>
        </xdr:cNvPr>
        <xdr:cNvSpPr txBox="1"/>
      </xdr:nvSpPr>
      <xdr:spPr>
        <a:xfrm>
          <a:off x="163576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553" name="楕円 552">
          <a:extLst>
            <a:ext uri="{FF2B5EF4-FFF2-40B4-BE49-F238E27FC236}">
              <a16:creationId xmlns:a16="http://schemas.microsoft.com/office/drawing/2014/main" id="{FD568BDA-949F-4BCF-B9D0-FE138B0ED9F1}"/>
            </a:ext>
          </a:extLst>
        </xdr:cNvPr>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84</xdr:row>
      <xdr:rowOff>67492</xdr:rowOff>
    </xdr:to>
    <xdr:cxnSp macro="">
      <xdr:nvCxnSpPr>
        <xdr:cNvPr id="554" name="直線コネクタ 553">
          <a:extLst>
            <a:ext uri="{FF2B5EF4-FFF2-40B4-BE49-F238E27FC236}">
              <a16:creationId xmlns:a16="http://schemas.microsoft.com/office/drawing/2014/main" id="{42A67035-310F-4632-BF77-3E57253B5E5C}"/>
            </a:ext>
          </a:extLst>
        </xdr:cNvPr>
        <xdr:cNvCxnSpPr/>
      </xdr:nvCxnSpPr>
      <xdr:spPr>
        <a:xfrm>
          <a:off x="15481300" y="13881463"/>
          <a:ext cx="8382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160382</xdr:rowOff>
    </xdr:from>
    <xdr:to>
      <xdr:col>76</xdr:col>
      <xdr:colOff>165100</xdr:colOff>
      <xdr:row>79</xdr:row>
      <xdr:rowOff>90532</xdr:rowOff>
    </xdr:to>
    <xdr:sp macro="" textlink="">
      <xdr:nvSpPr>
        <xdr:cNvPr id="555" name="楕円 554">
          <a:extLst>
            <a:ext uri="{FF2B5EF4-FFF2-40B4-BE49-F238E27FC236}">
              <a16:creationId xmlns:a16="http://schemas.microsoft.com/office/drawing/2014/main" id="{CC517CC9-09D3-4978-926D-1A9BA7814F03}"/>
            </a:ext>
          </a:extLst>
        </xdr:cNvPr>
        <xdr:cNvSpPr/>
      </xdr:nvSpPr>
      <xdr:spPr>
        <a:xfrm>
          <a:off x="1454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39732</xdr:rowOff>
    </xdr:from>
    <xdr:to>
      <xdr:col>81</xdr:col>
      <xdr:colOff>50800</xdr:colOff>
      <xdr:row>80</xdr:row>
      <xdr:rowOff>165463</xdr:rowOff>
    </xdr:to>
    <xdr:cxnSp macro="">
      <xdr:nvCxnSpPr>
        <xdr:cNvPr id="556" name="直線コネクタ 555">
          <a:extLst>
            <a:ext uri="{FF2B5EF4-FFF2-40B4-BE49-F238E27FC236}">
              <a16:creationId xmlns:a16="http://schemas.microsoft.com/office/drawing/2014/main" id="{DF277433-6EB3-4EBB-90C7-21F5D16154E6}"/>
            </a:ext>
          </a:extLst>
        </xdr:cNvPr>
        <xdr:cNvCxnSpPr/>
      </xdr:nvCxnSpPr>
      <xdr:spPr>
        <a:xfrm>
          <a:off x="14592300" y="13584282"/>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557" name="n_1aveValue【消防施設】&#10;有形固定資産減価償却率">
          <a:extLst>
            <a:ext uri="{FF2B5EF4-FFF2-40B4-BE49-F238E27FC236}">
              <a16:creationId xmlns:a16="http://schemas.microsoft.com/office/drawing/2014/main" id="{E718699F-C744-4292-83A2-5C8738C284C1}"/>
            </a:ext>
          </a:extLst>
        </xdr:cNvPr>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58" name="n_2aveValue【消防施設】&#10;有形固定資産減価償却率">
          <a:extLst>
            <a:ext uri="{FF2B5EF4-FFF2-40B4-BE49-F238E27FC236}">
              <a16:creationId xmlns:a16="http://schemas.microsoft.com/office/drawing/2014/main" id="{C14E61E2-616A-4196-AC4F-C03B4A21FE12}"/>
            </a:ext>
          </a:extLst>
        </xdr:cNvPr>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559" name="n_1mainValue【消防施設】&#10;有形固定資産減価償却率">
          <a:extLst>
            <a:ext uri="{FF2B5EF4-FFF2-40B4-BE49-F238E27FC236}">
              <a16:creationId xmlns:a16="http://schemas.microsoft.com/office/drawing/2014/main" id="{C3C28E40-9D6F-498B-9AA9-A993B663F717}"/>
            </a:ext>
          </a:extLst>
        </xdr:cNvPr>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107059</xdr:rowOff>
    </xdr:from>
    <xdr:ext cx="405111" cy="259045"/>
    <xdr:sp macro="" textlink="">
      <xdr:nvSpPr>
        <xdr:cNvPr id="560" name="n_2mainValue【消防施設】&#10;有形固定資産減価償却率">
          <a:extLst>
            <a:ext uri="{FF2B5EF4-FFF2-40B4-BE49-F238E27FC236}">
              <a16:creationId xmlns:a16="http://schemas.microsoft.com/office/drawing/2014/main" id="{BB0C5958-FD1F-4B1B-A671-BFA92CB915FA}"/>
            </a:ext>
          </a:extLst>
        </xdr:cNvPr>
        <xdr:cNvSpPr txBox="1"/>
      </xdr:nvSpPr>
      <xdr:spPr>
        <a:xfrm>
          <a:off x="14389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65C20EB7-0ECB-46E5-B588-6CF557029F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064F9BE0-9EE7-4941-95D8-D4157525DD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9907571A-7162-47FE-9B95-2D2D6464CD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8772F50C-30EE-4330-880B-BA6A40A0A6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88A6639B-1D65-45C3-8FAF-76680E4A68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B250C2C8-7E00-4449-8719-DCAE39A6F1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33A09317-16F2-4812-8C45-724A5FF099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87F5F312-223B-4661-B430-FAE67640A0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id="{F56E8E9F-13BE-4ED1-91B0-2740B548214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22AECABB-0ED9-40F5-BC30-2010C75A29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a:extLst>
            <a:ext uri="{FF2B5EF4-FFF2-40B4-BE49-F238E27FC236}">
              <a16:creationId xmlns:a16="http://schemas.microsoft.com/office/drawing/2014/main" id="{314793B9-9222-4938-BE0F-6EB12EFD296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a:extLst>
            <a:ext uri="{FF2B5EF4-FFF2-40B4-BE49-F238E27FC236}">
              <a16:creationId xmlns:a16="http://schemas.microsoft.com/office/drawing/2014/main" id="{21F3F60B-447C-424A-9EA7-42BE8631C39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a:extLst>
            <a:ext uri="{FF2B5EF4-FFF2-40B4-BE49-F238E27FC236}">
              <a16:creationId xmlns:a16="http://schemas.microsoft.com/office/drawing/2014/main" id="{AC992000-68BB-4120-9BDA-2EFE46ECDCA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a:extLst>
            <a:ext uri="{FF2B5EF4-FFF2-40B4-BE49-F238E27FC236}">
              <a16:creationId xmlns:a16="http://schemas.microsoft.com/office/drawing/2014/main" id="{E7ECDD52-FE16-4AAE-AF37-4BE05F89640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a:extLst>
            <a:ext uri="{FF2B5EF4-FFF2-40B4-BE49-F238E27FC236}">
              <a16:creationId xmlns:a16="http://schemas.microsoft.com/office/drawing/2014/main" id="{2CB7A5AF-EF61-4177-ABEF-F5D7E53078C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a:extLst>
            <a:ext uri="{FF2B5EF4-FFF2-40B4-BE49-F238E27FC236}">
              <a16:creationId xmlns:a16="http://schemas.microsoft.com/office/drawing/2014/main" id="{EABDE2C6-06C5-4D60-8E1D-21CB63628A7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a:extLst>
            <a:ext uri="{FF2B5EF4-FFF2-40B4-BE49-F238E27FC236}">
              <a16:creationId xmlns:a16="http://schemas.microsoft.com/office/drawing/2014/main" id="{E4A05CBB-5D17-42C8-A7AD-B284E9FA48C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a:extLst>
            <a:ext uri="{FF2B5EF4-FFF2-40B4-BE49-F238E27FC236}">
              <a16:creationId xmlns:a16="http://schemas.microsoft.com/office/drawing/2014/main" id="{ACA3C6DD-35A3-42C0-9D46-3B571C43289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0CAD8D06-8005-4435-91BF-FA154E1675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5B471AC3-8062-45FC-87DF-61FEE3B547E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E2CCB66B-9684-43D2-8BA4-3DEA67C90E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82" name="直線コネクタ 581">
          <a:extLst>
            <a:ext uri="{FF2B5EF4-FFF2-40B4-BE49-F238E27FC236}">
              <a16:creationId xmlns:a16="http://schemas.microsoft.com/office/drawing/2014/main" id="{0D8D377B-BF4B-4C38-9B8A-54382B1229A7}"/>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83" name="【消防施設】&#10;一人当たり面積最小値テキスト">
          <a:extLst>
            <a:ext uri="{FF2B5EF4-FFF2-40B4-BE49-F238E27FC236}">
              <a16:creationId xmlns:a16="http://schemas.microsoft.com/office/drawing/2014/main" id="{3C3C8404-8AC8-492A-8DA9-82A042F0FAB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84" name="直線コネクタ 583">
          <a:extLst>
            <a:ext uri="{FF2B5EF4-FFF2-40B4-BE49-F238E27FC236}">
              <a16:creationId xmlns:a16="http://schemas.microsoft.com/office/drawing/2014/main" id="{02F5A65D-0C52-4E80-84E3-791222C8192E}"/>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85" name="【消防施設】&#10;一人当たり面積最大値テキスト">
          <a:extLst>
            <a:ext uri="{FF2B5EF4-FFF2-40B4-BE49-F238E27FC236}">
              <a16:creationId xmlns:a16="http://schemas.microsoft.com/office/drawing/2014/main" id="{7A2D917D-142F-4732-A8C8-3D4EB3E15EAA}"/>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86" name="直線コネクタ 585">
          <a:extLst>
            <a:ext uri="{FF2B5EF4-FFF2-40B4-BE49-F238E27FC236}">
              <a16:creationId xmlns:a16="http://schemas.microsoft.com/office/drawing/2014/main" id="{1BB4AFF0-75D0-49E5-889E-5CAEBF0A9A40}"/>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87" name="【消防施設】&#10;一人当たり面積平均値テキスト">
          <a:extLst>
            <a:ext uri="{FF2B5EF4-FFF2-40B4-BE49-F238E27FC236}">
              <a16:creationId xmlns:a16="http://schemas.microsoft.com/office/drawing/2014/main" id="{FA7B541C-2C7B-4C87-A76B-71B1A378A5AB}"/>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88" name="フローチャート: 判断 587">
          <a:extLst>
            <a:ext uri="{FF2B5EF4-FFF2-40B4-BE49-F238E27FC236}">
              <a16:creationId xmlns:a16="http://schemas.microsoft.com/office/drawing/2014/main" id="{41A9AE90-F071-43C5-AE1F-F086E385B16C}"/>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89" name="フローチャート: 判断 588">
          <a:extLst>
            <a:ext uri="{FF2B5EF4-FFF2-40B4-BE49-F238E27FC236}">
              <a16:creationId xmlns:a16="http://schemas.microsoft.com/office/drawing/2014/main" id="{A62E6AA3-6A5D-415D-BE35-E095BC2A2E66}"/>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590" name="フローチャート: 判断 589">
          <a:extLst>
            <a:ext uri="{FF2B5EF4-FFF2-40B4-BE49-F238E27FC236}">
              <a16:creationId xmlns:a16="http://schemas.microsoft.com/office/drawing/2014/main" id="{4D0D1707-D441-4CC1-B598-C047ABEDD74F}"/>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67DE2084-A055-4CFB-A3D5-761F9FD1AF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302BC51E-1F85-434E-A1E3-BB2B4FD15D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2CF7FD9E-1A4D-446D-A3FA-5DF627F2C2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E715A38-D750-4885-9FB6-559DEA27A0E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7C244C28-A824-41AE-9B68-028801129B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596" name="楕円 595">
          <a:extLst>
            <a:ext uri="{FF2B5EF4-FFF2-40B4-BE49-F238E27FC236}">
              <a16:creationId xmlns:a16="http://schemas.microsoft.com/office/drawing/2014/main" id="{3CB432A5-1484-4535-97C1-5678710D1D48}"/>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597" name="【消防施設】&#10;一人当たり面積該当値テキスト">
          <a:extLst>
            <a:ext uri="{FF2B5EF4-FFF2-40B4-BE49-F238E27FC236}">
              <a16:creationId xmlns:a16="http://schemas.microsoft.com/office/drawing/2014/main" id="{29D73C40-AF09-48C2-915C-7C0AD8980E14}"/>
            </a:ext>
          </a:extLst>
        </xdr:cNvPr>
        <xdr:cNvSpPr txBox="1"/>
      </xdr:nvSpPr>
      <xdr:spPr>
        <a:xfrm>
          <a:off x="22199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598" name="楕円 597">
          <a:extLst>
            <a:ext uri="{FF2B5EF4-FFF2-40B4-BE49-F238E27FC236}">
              <a16:creationId xmlns:a16="http://schemas.microsoft.com/office/drawing/2014/main" id="{47DD804F-94B2-49D4-9E55-FD3CAF91560F}"/>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161544</xdr:rowOff>
    </xdr:to>
    <xdr:cxnSp macro="">
      <xdr:nvCxnSpPr>
        <xdr:cNvPr id="599" name="直線コネクタ 598">
          <a:extLst>
            <a:ext uri="{FF2B5EF4-FFF2-40B4-BE49-F238E27FC236}">
              <a16:creationId xmlns:a16="http://schemas.microsoft.com/office/drawing/2014/main" id="{4FD50A03-8979-4DA5-B331-46EA00CAF2D7}"/>
            </a:ext>
          </a:extLst>
        </xdr:cNvPr>
        <xdr:cNvCxnSpPr/>
      </xdr:nvCxnSpPr>
      <xdr:spPr>
        <a:xfrm flipV="1">
          <a:off x="21323300" y="14526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600" name="楕円 599">
          <a:extLst>
            <a:ext uri="{FF2B5EF4-FFF2-40B4-BE49-F238E27FC236}">
              <a16:creationId xmlns:a16="http://schemas.microsoft.com/office/drawing/2014/main" id="{0EC8342C-DFC3-4C8F-A1B4-66B12AAD5B37}"/>
            </a:ext>
          </a:extLst>
        </xdr:cNvPr>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161544</xdr:rowOff>
    </xdr:to>
    <xdr:cxnSp macro="">
      <xdr:nvCxnSpPr>
        <xdr:cNvPr id="601" name="直線コネクタ 600">
          <a:extLst>
            <a:ext uri="{FF2B5EF4-FFF2-40B4-BE49-F238E27FC236}">
              <a16:creationId xmlns:a16="http://schemas.microsoft.com/office/drawing/2014/main" id="{AA0A6B7F-6745-4EFB-8039-02810856B02F}"/>
            </a:ext>
          </a:extLst>
        </xdr:cNvPr>
        <xdr:cNvCxnSpPr/>
      </xdr:nvCxnSpPr>
      <xdr:spPr>
        <a:xfrm>
          <a:off x="20434300" y="14522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02" name="n_1aveValue【消防施設】&#10;一人当たり面積">
          <a:extLst>
            <a:ext uri="{FF2B5EF4-FFF2-40B4-BE49-F238E27FC236}">
              <a16:creationId xmlns:a16="http://schemas.microsoft.com/office/drawing/2014/main" id="{ADF48E1C-0ABA-4611-AD4E-B5EAAC61EEE4}"/>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03" name="n_2aveValue【消防施設】&#10;一人当たり面積">
          <a:extLst>
            <a:ext uri="{FF2B5EF4-FFF2-40B4-BE49-F238E27FC236}">
              <a16:creationId xmlns:a16="http://schemas.microsoft.com/office/drawing/2014/main" id="{B29065AE-030E-4DE3-8633-B536092480CE}"/>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04" name="n_1mainValue【消防施設】&#10;一人当たり面積">
          <a:extLst>
            <a:ext uri="{FF2B5EF4-FFF2-40B4-BE49-F238E27FC236}">
              <a16:creationId xmlns:a16="http://schemas.microsoft.com/office/drawing/2014/main" id="{F509B023-5007-46FE-BFB0-944EC4928DFB}"/>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605" name="n_2mainValue【消防施設】&#10;一人当たり面積">
          <a:extLst>
            <a:ext uri="{FF2B5EF4-FFF2-40B4-BE49-F238E27FC236}">
              <a16:creationId xmlns:a16="http://schemas.microsoft.com/office/drawing/2014/main" id="{2208DF5F-EF50-4282-BB84-47676628E9A3}"/>
            </a:ext>
          </a:extLst>
        </xdr:cNvPr>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88E79931-CBE0-4A16-AAAB-3F0612CAD1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8C8162F5-7D15-438D-8E9A-A437A92480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5ECB2FC2-95F7-408C-8B8E-C4389A3074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C45EA323-9AC6-4476-B697-970998FB93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4613409D-6CAB-4856-B7FD-347CB9A4CE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AA84CC38-5375-489F-A4C0-C0FF8BD221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837821FF-CB08-4EA5-AC33-4817ABBD5E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C2983692-4EEB-4D90-8B14-61682F2B7A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60DED7B9-7F99-428F-A600-6E65FBA0B4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CD03DCBA-71E1-4F1C-ADAB-1822F3E30F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a:extLst>
            <a:ext uri="{FF2B5EF4-FFF2-40B4-BE49-F238E27FC236}">
              <a16:creationId xmlns:a16="http://schemas.microsoft.com/office/drawing/2014/main" id="{5ACD5FB1-D3EA-480B-A506-501EE95BA0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7" name="テキスト ボックス 616">
          <a:extLst>
            <a:ext uri="{FF2B5EF4-FFF2-40B4-BE49-F238E27FC236}">
              <a16:creationId xmlns:a16="http://schemas.microsoft.com/office/drawing/2014/main" id="{C779AF56-1A09-4C75-9970-6943DEB4B1E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a:extLst>
            <a:ext uri="{FF2B5EF4-FFF2-40B4-BE49-F238E27FC236}">
              <a16:creationId xmlns:a16="http://schemas.microsoft.com/office/drawing/2014/main" id="{97EDFA7E-75DE-4B42-9BC7-84E2AD16BDE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a:extLst>
            <a:ext uri="{FF2B5EF4-FFF2-40B4-BE49-F238E27FC236}">
              <a16:creationId xmlns:a16="http://schemas.microsoft.com/office/drawing/2014/main" id="{5BF848F6-FC3C-4505-8CE6-9D4B29230DB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a:extLst>
            <a:ext uri="{FF2B5EF4-FFF2-40B4-BE49-F238E27FC236}">
              <a16:creationId xmlns:a16="http://schemas.microsoft.com/office/drawing/2014/main" id="{D270E6C3-180F-4991-99B9-3763D36B55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a:extLst>
            <a:ext uri="{FF2B5EF4-FFF2-40B4-BE49-F238E27FC236}">
              <a16:creationId xmlns:a16="http://schemas.microsoft.com/office/drawing/2014/main" id="{5877F673-796A-42D7-B1F5-398CAB2B163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a:extLst>
            <a:ext uri="{FF2B5EF4-FFF2-40B4-BE49-F238E27FC236}">
              <a16:creationId xmlns:a16="http://schemas.microsoft.com/office/drawing/2014/main" id="{1059A020-2868-42BE-B450-C041610E108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a:extLst>
            <a:ext uri="{FF2B5EF4-FFF2-40B4-BE49-F238E27FC236}">
              <a16:creationId xmlns:a16="http://schemas.microsoft.com/office/drawing/2014/main" id="{AAEB294F-FA84-4290-B51B-91F83F00DD7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a:extLst>
            <a:ext uri="{FF2B5EF4-FFF2-40B4-BE49-F238E27FC236}">
              <a16:creationId xmlns:a16="http://schemas.microsoft.com/office/drawing/2014/main" id="{3B923241-3B15-45C3-B7D8-409B406283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a:extLst>
            <a:ext uri="{FF2B5EF4-FFF2-40B4-BE49-F238E27FC236}">
              <a16:creationId xmlns:a16="http://schemas.microsoft.com/office/drawing/2014/main" id="{8B793695-2F3A-4AFC-8DBC-7D36A531BD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a:extLst>
            <a:ext uri="{FF2B5EF4-FFF2-40B4-BE49-F238E27FC236}">
              <a16:creationId xmlns:a16="http://schemas.microsoft.com/office/drawing/2014/main" id="{3A7102F3-92E9-4260-8D89-9BEB8EC45C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7" name="テキスト ボックス 626">
          <a:extLst>
            <a:ext uri="{FF2B5EF4-FFF2-40B4-BE49-F238E27FC236}">
              <a16:creationId xmlns:a16="http://schemas.microsoft.com/office/drawing/2014/main" id="{3252F094-A7B8-4D9B-B5ED-D638C5E4F1F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5604E255-DD1D-4022-B13F-20D436056A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743532A2-F1FC-410B-AB5F-A71F635C848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a:extLst>
            <a:ext uri="{FF2B5EF4-FFF2-40B4-BE49-F238E27FC236}">
              <a16:creationId xmlns:a16="http://schemas.microsoft.com/office/drawing/2014/main" id="{99B2F436-A1FC-40B1-83E6-8C2E6AC858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1" name="直線コネクタ 630">
          <a:extLst>
            <a:ext uri="{FF2B5EF4-FFF2-40B4-BE49-F238E27FC236}">
              <a16:creationId xmlns:a16="http://schemas.microsoft.com/office/drawing/2014/main" id="{BB8B46B7-E3ED-4B8C-89A9-748927035C66}"/>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32" name="【庁舎】&#10;有形固定資産減価償却率最小値テキスト">
          <a:extLst>
            <a:ext uri="{FF2B5EF4-FFF2-40B4-BE49-F238E27FC236}">
              <a16:creationId xmlns:a16="http://schemas.microsoft.com/office/drawing/2014/main" id="{88E1FF1C-43EA-42D1-B6D0-EB0BA76E67AE}"/>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33" name="直線コネクタ 632">
          <a:extLst>
            <a:ext uri="{FF2B5EF4-FFF2-40B4-BE49-F238E27FC236}">
              <a16:creationId xmlns:a16="http://schemas.microsoft.com/office/drawing/2014/main" id="{3678B4BC-FD99-4058-BB70-4549B0E323E2}"/>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34" name="【庁舎】&#10;有形固定資産減価償却率最大値テキスト">
          <a:extLst>
            <a:ext uri="{FF2B5EF4-FFF2-40B4-BE49-F238E27FC236}">
              <a16:creationId xmlns:a16="http://schemas.microsoft.com/office/drawing/2014/main" id="{5DC76040-39B4-4C80-B8F8-BCC537A72866}"/>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35" name="直線コネクタ 634">
          <a:extLst>
            <a:ext uri="{FF2B5EF4-FFF2-40B4-BE49-F238E27FC236}">
              <a16:creationId xmlns:a16="http://schemas.microsoft.com/office/drawing/2014/main" id="{99818E02-CF37-49A7-8F1A-7E8B00939C48}"/>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636" name="【庁舎】&#10;有形固定資産減価償却率平均値テキスト">
          <a:extLst>
            <a:ext uri="{FF2B5EF4-FFF2-40B4-BE49-F238E27FC236}">
              <a16:creationId xmlns:a16="http://schemas.microsoft.com/office/drawing/2014/main" id="{8B3362D0-1E9D-48E2-9A54-63279F151B71}"/>
            </a:ext>
          </a:extLst>
        </xdr:cNvPr>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37" name="フローチャート: 判断 636">
          <a:extLst>
            <a:ext uri="{FF2B5EF4-FFF2-40B4-BE49-F238E27FC236}">
              <a16:creationId xmlns:a16="http://schemas.microsoft.com/office/drawing/2014/main" id="{DC9C1EB3-BFCA-480F-B5C5-E27DF4678E9B}"/>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38" name="フローチャート: 判断 637">
          <a:extLst>
            <a:ext uri="{FF2B5EF4-FFF2-40B4-BE49-F238E27FC236}">
              <a16:creationId xmlns:a16="http://schemas.microsoft.com/office/drawing/2014/main" id="{C409E90F-D05C-4B09-92BB-730124064E10}"/>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39" name="フローチャート: 判断 638">
          <a:extLst>
            <a:ext uri="{FF2B5EF4-FFF2-40B4-BE49-F238E27FC236}">
              <a16:creationId xmlns:a16="http://schemas.microsoft.com/office/drawing/2014/main" id="{DA2706F2-7BBC-4119-BDC7-BFD046C5F412}"/>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10EBAAD8-81FA-4555-A099-0DA8F59DBCB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820F15B1-A4BE-4E22-8A9B-211855AFAC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C562E67E-668B-4D9E-B7B6-8ACEE536B7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E92543B7-E998-4544-BF14-2357D3BEAF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4B51CC94-762F-4521-8A67-4A4D22891A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45" name="楕円 644">
          <a:extLst>
            <a:ext uri="{FF2B5EF4-FFF2-40B4-BE49-F238E27FC236}">
              <a16:creationId xmlns:a16="http://schemas.microsoft.com/office/drawing/2014/main" id="{98D5BA56-7E10-4066-ADD9-138D1FD25148}"/>
            </a:ext>
          </a:extLst>
        </xdr:cNvPr>
        <xdr:cNvSpPr/>
      </xdr:nvSpPr>
      <xdr:spPr>
        <a:xfrm>
          <a:off x="16268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23421</xdr:rowOff>
    </xdr:from>
    <xdr:ext cx="405111" cy="259045"/>
    <xdr:sp macro="" textlink="">
      <xdr:nvSpPr>
        <xdr:cNvPr id="646" name="【庁舎】&#10;有形固定資産減価償却率該当値テキスト">
          <a:extLst>
            <a:ext uri="{FF2B5EF4-FFF2-40B4-BE49-F238E27FC236}">
              <a16:creationId xmlns:a16="http://schemas.microsoft.com/office/drawing/2014/main" id="{053D710E-ABDC-45D3-B3BE-947E2C038142}"/>
            </a:ext>
          </a:extLst>
        </xdr:cNvPr>
        <xdr:cNvSpPr txBox="1"/>
      </xdr:nvSpPr>
      <xdr:spPr>
        <a:xfrm>
          <a:off x="16357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43362</xdr:rowOff>
    </xdr:from>
    <xdr:to>
      <xdr:col>81</xdr:col>
      <xdr:colOff>101600</xdr:colOff>
      <xdr:row>105</xdr:row>
      <xdr:rowOff>144962</xdr:rowOff>
    </xdr:to>
    <xdr:sp macro="" textlink="">
      <xdr:nvSpPr>
        <xdr:cNvPr id="647" name="楕円 646">
          <a:extLst>
            <a:ext uri="{FF2B5EF4-FFF2-40B4-BE49-F238E27FC236}">
              <a16:creationId xmlns:a16="http://schemas.microsoft.com/office/drawing/2014/main" id="{8A018D06-58F5-4F34-A0A8-DDAD49AA6DC6}"/>
            </a:ext>
          </a:extLst>
        </xdr:cNvPr>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94162</xdr:rowOff>
    </xdr:from>
    <xdr:to>
      <xdr:col>85</xdr:col>
      <xdr:colOff>127000</xdr:colOff>
      <xdr:row>105</xdr:row>
      <xdr:rowOff>95794</xdr:rowOff>
    </xdr:to>
    <xdr:cxnSp macro="">
      <xdr:nvCxnSpPr>
        <xdr:cNvPr id="648" name="直線コネクタ 647">
          <a:extLst>
            <a:ext uri="{FF2B5EF4-FFF2-40B4-BE49-F238E27FC236}">
              <a16:creationId xmlns:a16="http://schemas.microsoft.com/office/drawing/2014/main" id="{C13772DB-346D-4E94-B2C5-8FCAC1AFAEBD}"/>
            </a:ext>
          </a:extLst>
        </xdr:cNvPr>
        <xdr:cNvCxnSpPr/>
      </xdr:nvCxnSpPr>
      <xdr:spPr>
        <a:xfrm>
          <a:off x="15481300" y="180964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649" name="楕円 648">
          <a:extLst>
            <a:ext uri="{FF2B5EF4-FFF2-40B4-BE49-F238E27FC236}">
              <a16:creationId xmlns:a16="http://schemas.microsoft.com/office/drawing/2014/main" id="{F45A4DA8-2003-4774-BCC4-E3D6EA3DBA81}"/>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94162</xdr:rowOff>
    </xdr:to>
    <xdr:cxnSp macro="">
      <xdr:nvCxnSpPr>
        <xdr:cNvPr id="650" name="直線コネクタ 649">
          <a:extLst>
            <a:ext uri="{FF2B5EF4-FFF2-40B4-BE49-F238E27FC236}">
              <a16:creationId xmlns:a16="http://schemas.microsoft.com/office/drawing/2014/main" id="{016D886D-D4B5-4893-8E6E-FC476539C7A4}"/>
            </a:ext>
          </a:extLst>
        </xdr:cNvPr>
        <xdr:cNvCxnSpPr/>
      </xdr:nvCxnSpPr>
      <xdr:spPr>
        <a:xfrm>
          <a:off x="14592300" y="180702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51" name="n_1aveValue【庁舎】&#10;有形固定資産減価償却率">
          <a:extLst>
            <a:ext uri="{FF2B5EF4-FFF2-40B4-BE49-F238E27FC236}">
              <a16:creationId xmlns:a16="http://schemas.microsoft.com/office/drawing/2014/main" id="{0442443C-7B3D-4986-BD64-64DFA4654C51}"/>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52" name="n_2aveValue【庁舎】&#10;有形固定資産減価償却率">
          <a:extLst>
            <a:ext uri="{FF2B5EF4-FFF2-40B4-BE49-F238E27FC236}">
              <a16:creationId xmlns:a16="http://schemas.microsoft.com/office/drawing/2014/main" id="{4B0E9A9E-13A2-44AC-898B-8DE258C7AACB}"/>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136089</xdr:rowOff>
    </xdr:from>
    <xdr:ext cx="405111" cy="259045"/>
    <xdr:sp macro="" textlink="">
      <xdr:nvSpPr>
        <xdr:cNvPr id="653" name="n_1mainValue【庁舎】&#10;有形固定資産減価償却率">
          <a:extLst>
            <a:ext uri="{FF2B5EF4-FFF2-40B4-BE49-F238E27FC236}">
              <a16:creationId xmlns:a16="http://schemas.microsoft.com/office/drawing/2014/main" id="{E7FE7040-6EA0-4A90-95F1-A53CF7FB950B}"/>
            </a:ext>
          </a:extLst>
        </xdr:cNvPr>
        <xdr:cNvSpPr txBox="1"/>
      </xdr:nvSpPr>
      <xdr:spPr>
        <a:xfrm>
          <a:off x="152660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654" name="n_2mainValue【庁舎】&#10;有形固定資産減価償却率">
          <a:extLst>
            <a:ext uri="{FF2B5EF4-FFF2-40B4-BE49-F238E27FC236}">
              <a16:creationId xmlns:a16="http://schemas.microsoft.com/office/drawing/2014/main" id="{BA9CAEBF-1BD3-4EE0-BEBA-5E08D73F7921}"/>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A2387B90-EDD8-4A16-9D2F-F66F361BA6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729D6B8A-C48E-4565-B729-6F83733B91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F91BB0E6-701D-4243-959A-3094A2C084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0ACCE936-61E1-4B48-8439-9DD0FA4594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3D92EFCC-1730-48ED-86C5-F87FABA027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E3BE002B-7AB9-4F99-BE8E-930373BEDB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B22A027C-9ED8-407B-8A95-DB66C99444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A08DBD82-14C5-4794-8F32-D65862EB95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B82CC86D-5D32-47AE-BF88-0D2B9D95A7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75901CD0-7D7A-4BB1-B2EC-5947CE0B9B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a:extLst>
            <a:ext uri="{FF2B5EF4-FFF2-40B4-BE49-F238E27FC236}">
              <a16:creationId xmlns:a16="http://schemas.microsoft.com/office/drawing/2014/main" id="{C61177F9-6BF9-4FDF-8F8C-670FE00F951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a:extLst>
            <a:ext uri="{FF2B5EF4-FFF2-40B4-BE49-F238E27FC236}">
              <a16:creationId xmlns:a16="http://schemas.microsoft.com/office/drawing/2014/main" id="{FC540984-3F8C-46EC-BB7E-CA0E24E362C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a:extLst>
            <a:ext uri="{FF2B5EF4-FFF2-40B4-BE49-F238E27FC236}">
              <a16:creationId xmlns:a16="http://schemas.microsoft.com/office/drawing/2014/main" id="{E46D5E42-84BD-4A01-8094-4B16A0083E3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a:extLst>
            <a:ext uri="{FF2B5EF4-FFF2-40B4-BE49-F238E27FC236}">
              <a16:creationId xmlns:a16="http://schemas.microsoft.com/office/drawing/2014/main" id="{14122AE5-7BBF-4331-B4CA-7A3E1B71328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a:extLst>
            <a:ext uri="{FF2B5EF4-FFF2-40B4-BE49-F238E27FC236}">
              <a16:creationId xmlns:a16="http://schemas.microsoft.com/office/drawing/2014/main" id="{E04D6CE0-AD97-4863-8ADD-DDEE41FA3AA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a:extLst>
            <a:ext uri="{FF2B5EF4-FFF2-40B4-BE49-F238E27FC236}">
              <a16:creationId xmlns:a16="http://schemas.microsoft.com/office/drawing/2014/main" id="{B4062C05-E3BF-4957-B78D-E8345C30432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a:extLst>
            <a:ext uri="{FF2B5EF4-FFF2-40B4-BE49-F238E27FC236}">
              <a16:creationId xmlns:a16="http://schemas.microsoft.com/office/drawing/2014/main" id="{A81B630F-85F2-47D2-8D74-E2E7C79B160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a:extLst>
            <a:ext uri="{FF2B5EF4-FFF2-40B4-BE49-F238E27FC236}">
              <a16:creationId xmlns:a16="http://schemas.microsoft.com/office/drawing/2014/main" id="{D83FC16B-7AB7-440E-8AD6-080BD5B550C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F38E5857-E8B4-436B-90C9-2514357945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57D5DBAD-E728-4C50-8C77-38EB85C6A3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DA5120F4-98C6-4336-BAA7-FA7B1477B4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76" name="直線コネクタ 675">
          <a:extLst>
            <a:ext uri="{FF2B5EF4-FFF2-40B4-BE49-F238E27FC236}">
              <a16:creationId xmlns:a16="http://schemas.microsoft.com/office/drawing/2014/main" id="{0A7F68BB-CA17-4B4B-924A-D7D4BAF4DAA2}"/>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77" name="【庁舎】&#10;一人当たり面積最小値テキスト">
          <a:extLst>
            <a:ext uri="{FF2B5EF4-FFF2-40B4-BE49-F238E27FC236}">
              <a16:creationId xmlns:a16="http://schemas.microsoft.com/office/drawing/2014/main" id="{BF5482EC-1693-4B26-A0E8-63F4C2656FAF}"/>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78" name="直線コネクタ 677">
          <a:extLst>
            <a:ext uri="{FF2B5EF4-FFF2-40B4-BE49-F238E27FC236}">
              <a16:creationId xmlns:a16="http://schemas.microsoft.com/office/drawing/2014/main" id="{09BAA747-E7F1-4AFC-95D1-5065F56C5F9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79" name="【庁舎】&#10;一人当たり面積最大値テキスト">
          <a:extLst>
            <a:ext uri="{FF2B5EF4-FFF2-40B4-BE49-F238E27FC236}">
              <a16:creationId xmlns:a16="http://schemas.microsoft.com/office/drawing/2014/main" id="{0AA82789-19EE-472E-A090-15F3AEA8B914}"/>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0" name="直線コネクタ 679">
          <a:extLst>
            <a:ext uri="{FF2B5EF4-FFF2-40B4-BE49-F238E27FC236}">
              <a16:creationId xmlns:a16="http://schemas.microsoft.com/office/drawing/2014/main" id="{9B01060B-B45B-4E11-AA14-E8C303171E0A}"/>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81" name="【庁舎】&#10;一人当たり面積平均値テキスト">
          <a:extLst>
            <a:ext uri="{FF2B5EF4-FFF2-40B4-BE49-F238E27FC236}">
              <a16:creationId xmlns:a16="http://schemas.microsoft.com/office/drawing/2014/main" id="{ED23F173-C52E-4D52-8704-F3E91F593663}"/>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82" name="フローチャート: 判断 681">
          <a:extLst>
            <a:ext uri="{FF2B5EF4-FFF2-40B4-BE49-F238E27FC236}">
              <a16:creationId xmlns:a16="http://schemas.microsoft.com/office/drawing/2014/main" id="{B043D8BC-D62A-4E9F-A8D6-FEE1A17C6DBA}"/>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83" name="フローチャート: 判断 682">
          <a:extLst>
            <a:ext uri="{FF2B5EF4-FFF2-40B4-BE49-F238E27FC236}">
              <a16:creationId xmlns:a16="http://schemas.microsoft.com/office/drawing/2014/main" id="{FC0E0DB0-F4CF-4E93-BB80-4D6D0D06578A}"/>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84" name="フローチャート: 判断 683">
          <a:extLst>
            <a:ext uri="{FF2B5EF4-FFF2-40B4-BE49-F238E27FC236}">
              <a16:creationId xmlns:a16="http://schemas.microsoft.com/office/drawing/2014/main" id="{63186DA5-076D-41FB-9D1E-0ABE810FBF61}"/>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B0403D0-287B-492C-9419-08C2634D84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984897DE-5616-4BE1-8C84-9ED361EE67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7201BDF3-CB30-47EE-BCF1-C9250ABF63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DC767682-83F8-4E4F-AB01-6957FC636D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DD6BB1AA-5561-493C-A81C-CB6672FDF6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141987</xdr:rowOff>
    </xdr:from>
    <xdr:to>
      <xdr:col>116</xdr:col>
      <xdr:colOff>114300</xdr:colOff>
      <xdr:row>102</xdr:row>
      <xdr:rowOff>72137</xdr:rowOff>
    </xdr:to>
    <xdr:sp macro="" textlink="">
      <xdr:nvSpPr>
        <xdr:cNvPr id="690" name="楕円 689">
          <a:extLst>
            <a:ext uri="{FF2B5EF4-FFF2-40B4-BE49-F238E27FC236}">
              <a16:creationId xmlns:a16="http://schemas.microsoft.com/office/drawing/2014/main" id="{64062903-3D49-4336-96D2-88366230E3C6}"/>
            </a:ext>
          </a:extLst>
        </xdr:cNvPr>
        <xdr:cNvSpPr/>
      </xdr:nvSpPr>
      <xdr:spPr>
        <a:xfrm>
          <a:off x="221107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164864</xdr:rowOff>
    </xdr:from>
    <xdr:ext cx="469744" cy="259045"/>
    <xdr:sp macro="" textlink="">
      <xdr:nvSpPr>
        <xdr:cNvPr id="691" name="【庁舎】&#10;一人当たり面積該当値テキスト">
          <a:extLst>
            <a:ext uri="{FF2B5EF4-FFF2-40B4-BE49-F238E27FC236}">
              <a16:creationId xmlns:a16="http://schemas.microsoft.com/office/drawing/2014/main" id="{AEEB93CC-C790-420D-8ADB-1C1C496381E1}"/>
            </a:ext>
          </a:extLst>
        </xdr:cNvPr>
        <xdr:cNvSpPr txBox="1"/>
      </xdr:nvSpPr>
      <xdr:spPr>
        <a:xfrm>
          <a:off x="22199600" y="173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45974</xdr:rowOff>
    </xdr:from>
    <xdr:to>
      <xdr:col>112</xdr:col>
      <xdr:colOff>38100</xdr:colOff>
      <xdr:row>101</xdr:row>
      <xdr:rowOff>147574</xdr:rowOff>
    </xdr:to>
    <xdr:sp macro="" textlink="">
      <xdr:nvSpPr>
        <xdr:cNvPr id="692" name="楕円 691">
          <a:extLst>
            <a:ext uri="{FF2B5EF4-FFF2-40B4-BE49-F238E27FC236}">
              <a16:creationId xmlns:a16="http://schemas.microsoft.com/office/drawing/2014/main" id="{2C920909-4C1A-4DE4-A71E-B1E2B03E3A5D}"/>
            </a:ext>
          </a:extLst>
        </xdr:cNvPr>
        <xdr:cNvSpPr/>
      </xdr:nvSpPr>
      <xdr:spPr>
        <a:xfrm>
          <a:off x="21272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96774</xdr:rowOff>
    </xdr:from>
    <xdr:to>
      <xdr:col>116</xdr:col>
      <xdr:colOff>63500</xdr:colOff>
      <xdr:row>102</xdr:row>
      <xdr:rowOff>21337</xdr:rowOff>
    </xdr:to>
    <xdr:cxnSp macro="">
      <xdr:nvCxnSpPr>
        <xdr:cNvPr id="693" name="直線コネクタ 692">
          <a:extLst>
            <a:ext uri="{FF2B5EF4-FFF2-40B4-BE49-F238E27FC236}">
              <a16:creationId xmlns:a16="http://schemas.microsoft.com/office/drawing/2014/main" id="{BBE14FF1-DB2F-4244-A380-652BF27140C7}"/>
            </a:ext>
          </a:extLst>
        </xdr:cNvPr>
        <xdr:cNvCxnSpPr/>
      </xdr:nvCxnSpPr>
      <xdr:spPr>
        <a:xfrm>
          <a:off x="21323300" y="17413224"/>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9398</xdr:rowOff>
    </xdr:from>
    <xdr:to>
      <xdr:col>107</xdr:col>
      <xdr:colOff>101600</xdr:colOff>
      <xdr:row>101</xdr:row>
      <xdr:rowOff>110998</xdr:rowOff>
    </xdr:to>
    <xdr:sp macro="" textlink="">
      <xdr:nvSpPr>
        <xdr:cNvPr id="694" name="楕円 693">
          <a:extLst>
            <a:ext uri="{FF2B5EF4-FFF2-40B4-BE49-F238E27FC236}">
              <a16:creationId xmlns:a16="http://schemas.microsoft.com/office/drawing/2014/main" id="{C655EDC0-50C7-4E8A-8CB3-33409152B0E4}"/>
            </a:ext>
          </a:extLst>
        </xdr:cNvPr>
        <xdr:cNvSpPr/>
      </xdr:nvSpPr>
      <xdr:spPr>
        <a:xfrm>
          <a:off x="20383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60198</xdr:rowOff>
    </xdr:from>
    <xdr:to>
      <xdr:col>111</xdr:col>
      <xdr:colOff>177800</xdr:colOff>
      <xdr:row>101</xdr:row>
      <xdr:rowOff>96774</xdr:rowOff>
    </xdr:to>
    <xdr:cxnSp macro="">
      <xdr:nvCxnSpPr>
        <xdr:cNvPr id="695" name="直線コネクタ 694">
          <a:extLst>
            <a:ext uri="{FF2B5EF4-FFF2-40B4-BE49-F238E27FC236}">
              <a16:creationId xmlns:a16="http://schemas.microsoft.com/office/drawing/2014/main" id="{988C4BEF-3345-4E3C-B1DA-F4C6B3F753A7}"/>
            </a:ext>
          </a:extLst>
        </xdr:cNvPr>
        <xdr:cNvCxnSpPr/>
      </xdr:nvCxnSpPr>
      <xdr:spPr>
        <a:xfrm>
          <a:off x="20434300" y="17376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134129</xdr:rowOff>
    </xdr:from>
    <xdr:ext cx="469744" cy="259045"/>
    <xdr:sp macro="" textlink="">
      <xdr:nvSpPr>
        <xdr:cNvPr id="696" name="n_1aveValue【庁舎】&#10;一人当たり面積">
          <a:extLst>
            <a:ext uri="{FF2B5EF4-FFF2-40B4-BE49-F238E27FC236}">
              <a16:creationId xmlns:a16="http://schemas.microsoft.com/office/drawing/2014/main" id="{626655A1-A338-428F-BCE4-3938C7DD332D}"/>
            </a:ext>
          </a:extLst>
        </xdr:cNvPr>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8399</xdr:rowOff>
    </xdr:from>
    <xdr:ext cx="469744" cy="259045"/>
    <xdr:sp macro="" textlink="">
      <xdr:nvSpPr>
        <xdr:cNvPr id="697" name="n_2aveValue【庁舎】&#10;一人当たり面積">
          <a:extLst>
            <a:ext uri="{FF2B5EF4-FFF2-40B4-BE49-F238E27FC236}">
              <a16:creationId xmlns:a16="http://schemas.microsoft.com/office/drawing/2014/main" id="{EFDE796D-098C-4EA5-830B-7D0C19ACA1B3}"/>
            </a:ext>
          </a:extLst>
        </xdr:cNvPr>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164101</xdr:rowOff>
    </xdr:from>
    <xdr:ext cx="469744" cy="259045"/>
    <xdr:sp macro="" textlink="">
      <xdr:nvSpPr>
        <xdr:cNvPr id="698" name="n_1mainValue【庁舎】&#10;一人当たり面積">
          <a:extLst>
            <a:ext uri="{FF2B5EF4-FFF2-40B4-BE49-F238E27FC236}">
              <a16:creationId xmlns:a16="http://schemas.microsoft.com/office/drawing/2014/main" id="{92BF00B4-D7C9-4AF6-A6C5-6110474BA15A}"/>
            </a:ext>
          </a:extLst>
        </xdr:cNvPr>
        <xdr:cNvSpPr txBox="1"/>
      </xdr:nvSpPr>
      <xdr:spPr>
        <a:xfrm>
          <a:off x="210757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127525</xdr:rowOff>
    </xdr:from>
    <xdr:ext cx="469744" cy="259045"/>
    <xdr:sp macro="" textlink="">
      <xdr:nvSpPr>
        <xdr:cNvPr id="699" name="n_2mainValue【庁舎】&#10;一人当たり面積">
          <a:extLst>
            <a:ext uri="{FF2B5EF4-FFF2-40B4-BE49-F238E27FC236}">
              <a16:creationId xmlns:a16="http://schemas.microsoft.com/office/drawing/2014/main" id="{01C0E3DC-8FD2-4235-8C89-EEA524D1F63F}"/>
            </a:ext>
          </a:extLst>
        </xdr:cNvPr>
        <xdr:cNvSpPr txBox="1"/>
      </xdr:nvSpPr>
      <xdr:spPr>
        <a:xfrm>
          <a:off x="20199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FD294250-3D54-4623-8E47-D2CCF69837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F2F09408-EB79-4BCD-81D5-F00E902117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954E95D2-7A9D-4EB5-AE8F-46310947AA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年度に加東消防署を新築更新したため、平成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年度の数値を大きく下回っている。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庁舎を建設したため、有形固定資産減価償却率は全国平均等と比べて低いものの、合併前の旧庁舎が一部残っているため、一人当たり面積は全国平均等と比べて高い数値である。今後、残存している旧庁舎の解体、転用事業により、庁舎の有形固定資産減価償却率及び一人当たり面積については、さらに下が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も、合併前に旧町ごとに整備した施設が、市内に点在しており、有形固定資産減価償却率は、全国平均等を大きく上回っている。今後、公共施設適正配置計画に基づき、既存の老朽化した施設を統廃合していくため、徐々に平均値に近づくものと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40,296
39,130
157.55
20,516,721
20,050,886
405,898
12,087,437
21,873,499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市税の増収などから基準財政収入額は前年度より増加したが、基準財政需要額の増加により、財政力指数は</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年連続低下した。しかし、財政力指数は、類似団体、全国平均に比べ高い水準にあることから、概ね安定した水準にあると判断する。</a:t>
          </a:r>
          <a:endParaRPr lang="ja-JP" altLang="ja-JP" sz="1400">
            <a:effectLst/>
          </a:endParaRPr>
        </a:p>
        <a:p>
          <a:r>
            <a:rPr kumimoji="1" lang="ja-JP" altLang="ja-JP" sz="1100">
              <a:solidFill>
                <a:schemeClr val="dk1"/>
              </a:solidFill>
              <a:effectLst/>
              <a:latin typeface="+mn-lt"/>
              <a:ea typeface="+mn-ea"/>
              <a:cs typeface="+mn-cs"/>
            </a:rPr>
            <a:t>今後も引き続き、歳出削減に取り組むとともに、市税等の更なる収納率向上に向けた対策に取り組み、市税等の歳入確保に努める。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37042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168275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市税は増となったものの、</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などの経常経費充当一般財源も増加したため、経常収支比率が前年度と比較して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今後も引き続き、経常経費の更なる縮減を図るとともに、市税等の収納率向上及び滞納額の縮減対策に取り組み、歳入の確保に努める。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150876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3653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60</xdr:row>
      <xdr:rowOff>49530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93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114808</xdr:rowOff>
    </xdr:from>
    <xdr:to>
      <xdr:col>15</xdr:col>
      <xdr:colOff>82550</xdr:colOff>
      <xdr:row>60</xdr:row>
      <xdr:rowOff>6096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303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95504</xdr:rowOff>
    </xdr:from>
    <xdr:to>
      <xdr:col>11</xdr:col>
      <xdr:colOff>31750</xdr:colOff>
      <xdr:row>59</xdr:row>
      <xdr:rowOff>114808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110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64008</xdr:rowOff>
    </xdr:from>
    <xdr:to>
      <xdr:col>11</xdr:col>
      <xdr:colOff>82550</xdr:colOff>
      <xdr:row>59</xdr:row>
      <xdr:rowOff>165608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4335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44704</xdr:rowOff>
    </xdr:from>
    <xdr:to>
      <xdr:col>7</xdr:col>
      <xdr:colOff>31750</xdr:colOff>
      <xdr:row>59</xdr:row>
      <xdr:rowOff>146304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156481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、人事院勧告の影響</a:t>
          </a:r>
          <a:r>
            <a:rPr kumimoji="1" lang="ja-JP" altLang="ja-JP" sz="1100">
              <a:solidFill>
                <a:schemeClr val="dk1"/>
              </a:solidFill>
              <a:effectLst/>
              <a:latin typeface="+mn-lt"/>
              <a:ea typeface="+mn-ea"/>
              <a:cs typeface="+mn-cs"/>
            </a:rPr>
            <a:t>などにより前年度と比較して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が、電算用機器購入費などの減</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減少したことから</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人当たり人件費・物件費等の決算額は前年度と比較して減少した。今後も物件費等の更なる削減に取り組む必要がある。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12644</xdr:rowOff>
    </xdr:from>
    <xdr:to>
      <xdr:col>23</xdr:col>
      <xdr:colOff>133350</xdr:colOff>
      <xdr:row>81</xdr:row>
      <xdr:rowOff>23253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00094"/>
          <a:ext cx="838200" cy="1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23253</xdr:rowOff>
    </xdr:from>
    <xdr:to>
      <xdr:col>19</xdr:col>
      <xdr:colOff>133350</xdr:colOff>
      <xdr:row>81</xdr:row>
      <xdr:rowOff>35882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10703"/>
          <a:ext cx="8890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20805</xdr:rowOff>
    </xdr:from>
    <xdr:to>
      <xdr:col>15</xdr:col>
      <xdr:colOff>82550</xdr:colOff>
      <xdr:row>81</xdr:row>
      <xdr:rowOff>35882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8255"/>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168180</xdr:rowOff>
    </xdr:from>
    <xdr:to>
      <xdr:col>11</xdr:col>
      <xdr:colOff>31750</xdr:colOff>
      <xdr:row>81</xdr:row>
      <xdr:rowOff>20805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4180"/>
          <a:ext cx="8890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133294</xdr:rowOff>
    </xdr:from>
    <xdr:to>
      <xdr:col>23</xdr:col>
      <xdr:colOff>184150</xdr:colOff>
      <xdr:row>81</xdr:row>
      <xdr:rowOff>63444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54571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7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143903</xdr:rowOff>
    </xdr:from>
    <xdr:to>
      <xdr:col>19</xdr:col>
      <xdr:colOff>184150</xdr:colOff>
      <xdr:row>81</xdr:row>
      <xdr:rowOff>74053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84230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2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156532</xdr:rowOff>
    </xdr:from>
    <xdr:to>
      <xdr:col>15</xdr:col>
      <xdr:colOff>133350</xdr:colOff>
      <xdr:row>81</xdr:row>
      <xdr:rowOff>86682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96859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141455</xdr:rowOff>
    </xdr:from>
    <xdr:to>
      <xdr:col>11</xdr:col>
      <xdr:colOff>82550</xdr:colOff>
      <xdr:row>81</xdr:row>
      <xdr:rowOff>71605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81782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117380</xdr:rowOff>
    </xdr:from>
    <xdr:to>
      <xdr:col>7</xdr:col>
      <xdr:colOff>31750</xdr:colOff>
      <xdr:row>81</xdr:row>
      <xdr:rowOff>47530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57707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類似団体平均を僅かに上回っているものの、全国市平均と同水準にあり、適正な水準にあると判断する。</a:t>
          </a:r>
          <a:endParaRPr lang="ja-JP" altLang="ja-JP" sz="1400">
            <a:effectLst/>
          </a:endParaRPr>
        </a:p>
        <a:p>
          <a:r>
            <a:rPr kumimoji="1" lang="ja-JP" altLang="ja-JP" sz="1100">
              <a:solidFill>
                <a:schemeClr val="dk1"/>
              </a:solidFill>
              <a:effectLst/>
              <a:latin typeface="+mn-lt"/>
              <a:ea typeface="+mn-ea"/>
              <a:cs typeface="+mn-cs"/>
            </a:rPr>
            <a:t>今後とも引き続き、国に準じた措置を講じるなど、給与の適正化に努める。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ラスパイレス指数は、前年度数値を引用している。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131234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131234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803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64205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合併以降、勧奨退職や退職者の不補充、また消防業務の広域化などの取り組みにより、職員数は大幅に減少し、人口千人当たりの職員数は類似団体平均、全国平均を下回っている。</a:t>
          </a:r>
          <a:endParaRPr lang="ja-JP" altLang="ja-JP" sz="1400">
            <a:effectLst/>
          </a:endParaRPr>
        </a:p>
        <a:p>
          <a:r>
            <a:rPr kumimoji="1" lang="ja-JP" altLang="ja-JP" sz="1100">
              <a:solidFill>
                <a:schemeClr val="dk1"/>
              </a:solidFill>
              <a:effectLst/>
              <a:latin typeface="+mn-lt"/>
              <a:ea typeface="+mn-ea"/>
              <a:cs typeface="+mn-cs"/>
            </a:rPr>
            <a:t>今後も引き続き定員適正化計画に基づいた取り組みを進める。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111578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6855"/>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109855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27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104684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7272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80554</xdr:rowOff>
    </xdr:from>
    <xdr:to>
      <xdr:col>68</xdr:col>
      <xdr:colOff>152400</xdr:colOff>
      <xdr:row>60</xdr:row>
      <xdr:rowOff>104684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675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60778</xdr:rowOff>
    </xdr:from>
    <xdr:to>
      <xdr:col>81</xdr:col>
      <xdr:colOff>95250</xdr:colOff>
      <xdr:row>60</xdr:row>
      <xdr:rowOff>162378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77305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53884</xdr:rowOff>
    </xdr:from>
    <xdr:to>
      <xdr:col>68</xdr:col>
      <xdr:colOff>203200</xdr:colOff>
      <xdr:row>60</xdr:row>
      <xdr:rowOff>155484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165661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29754</xdr:rowOff>
    </xdr:from>
    <xdr:to>
      <xdr:col>64</xdr:col>
      <xdr:colOff>152400</xdr:colOff>
      <xdr:row>60</xdr:row>
      <xdr:rowOff>131354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141531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実質公債費比率は、公債費から控除される基準財政需要額が増加したことから、平成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年度の単年度比率が前年度より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低下の</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％となり、３か年平均でも前年度に比べ</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低下し、前年度に引き続き、類似団体平均、全国平均を下回った。</a:t>
          </a:r>
          <a:endParaRPr lang="ja-JP" altLang="ja-JP" sz="1400">
            <a:effectLst/>
          </a:endParaRPr>
        </a:p>
        <a:p>
          <a:r>
            <a:rPr kumimoji="1" lang="ja-JP" altLang="ja-JP" sz="1100">
              <a:solidFill>
                <a:schemeClr val="dk1"/>
              </a:solidFill>
              <a:effectLst/>
              <a:latin typeface="+mn-lt"/>
              <a:ea typeface="+mn-ea"/>
              <a:cs typeface="+mn-cs"/>
            </a:rPr>
            <a:t>今後も引き続き、起債発行及び公営企業会計への繰出の抑制に努め、比率の更なる改善を図る。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75777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5587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140123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5908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140123</xdr:rowOff>
    </xdr:from>
    <xdr:to>
      <xdr:col>72</xdr:col>
      <xdr:colOff>203200</xdr:colOff>
      <xdr:row>39</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6552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40</xdr:row>
      <xdr:rowOff>38523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1957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24977</xdr:rowOff>
    </xdr:from>
    <xdr:to>
      <xdr:col>77</xdr:col>
      <xdr:colOff>95250</xdr:colOff>
      <xdr:row>38</xdr:row>
      <xdr:rowOff>126577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136754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0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公営企業債繰入見込額の減少及び充当可能基金の増加などにより、将来負担比率は</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年連続で「－」（比率なし）となった。</a:t>
          </a:r>
          <a:endParaRPr lang="ja-JP" altLang="ja-JP" sz="1400">
            <a:effectLst/>
          </a:endParaRPr>
        </a:p>
        <a:p>
          <a:r>
            <a:rPr kumimoji="1" lang="ja-JP" altLang="ja-JP" sz="1100">
              <a:solidFill>
                <a:schemeClr val="dk1"/>
              </a:solidFill>
              <a:effectLst/>
              <a:latin typeface="+mn-lt"/>
              <a:ea typeface="+mn-ea"/>
              <a:cs typeface="+mn-cs"/>
            </a:rPr>
            <a:t>今後も計画的な財政運営を進め、将来負担額の縮減等に努める。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65701</xdr:rowOff>
    </xdr:from>
    <xdr:to>
      <xdr:col>68</xdr:col>
      <xdr:colOff>203200</xdr:colOff>
      <xdr:row>16</xdr:row>
      <xdr:rowOff>167301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40,296
39,130
157.55
20,516,721
20,050,886
405,898
12,087,437
21,873,499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人事院勧告の影響により</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、合併以降、勧奨退職や退職</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不補充、消防業務の広域化などの定員削減に取り組んできた結果、職員数の大幅な減少により、人件費は類似団体平均と比べて低い水準にある。</a:t>
          </a:r>
          <a:endParaRPr lang="ja-JP" altLang="ja-JP" sz="1400">
            <a:effectLst/>
          </a:endParaRPr>
        </a:p>
        <a:p>
          <a:r>
            <a:rPr kumimoji="1" lang="ja-JP" altLang="ja-JP" sz="1100">
              <a:solidFill>
                <a:schemeClr val="dk1"/>
              </a:solidFill>
              <a:effectLst/>
              <a:latin typeface="+mn-lt"/>
              <a:ea typeface="+mn-ea"/>
              <a:cs typeface="+mn-cs"/>
            </a:rPr>
            <a:t>今後も引き続き人件費の抑制に努める。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33</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1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1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102870</xdr:rowOff>
    </xdr:from>
    <xdr:to>
      <xdr:col>20</xdr:col>
      <xdr:colOff>38100</xdr:colOff>
      <xdr:row>34</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物件費に係る経常収支比率は、近年増加傾向にあり、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年度は若干改善したものの</a:t>
          </a:r>
          <a:r>
            <a:rPr kumimoji="1" lang="ja-JP" altLang="ja-JP" sz="1100">
              <a:solidFill>
                <a:schemeClr val="dk1"/>
              </a:solidFill>
              <a:effectLst/>
              <a:latin typeface="+mn-lt"/>
              <a:ea typeface="+mn-ea"/>
              <a:cs typeface="+mn-cs"/>
            </a:rPr>
            <a:t>全国平均を上回る結果となった。</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電算用機器購入費などの減などにより、物件費総額では減少した</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め、前年度より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今後は、事務事業の必要性や効果を検証し、効果の低い事務事業については、これまで以上に、積極的に廃止・縮小を進めるなど、徹底した歳出削減に取り組む必要がある。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15421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97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17</xdr:row>
      <xdr:rowOff>15421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450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68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97064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8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37391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2013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障害者自立支援給付費</a:t>
          </a:r>
          <a:r>
            <a:rPr kumimoji="1" lang="ja-JP" altLang="en-US" sz="1100">
              <a:solidFill>
                <a:schemeClr val="dk1"/>
              </a:solidFill>
              <a:effectLst/>
              <a:latin typeface="+mn-lt"/>
              <a:ea typeface="+mn-ea"/>
              <a:cs typeface="+mn-cs"/>
            </a:rPr>
            <a:t>や私立保育所運営費</a:t>
          </a:r>
          <a:r>
            <a:rPr kumimoji="1" lang="ja-JP" altLang="ja-JP" sz="1100">
              <a:solidFill>
                <a:schemeClr val="dk1"/>
              </a:solidFill>
              <a:effectLst/>
              <a:latin typeface="+mn-lt"/>
              <a:ea typeface="+mn-ea"/>
              <a:cs typeface="+mn-cs"/>
            </a:rPr>
            <a:t>等の増加により、扶助費に係る経常収支比率が前年度に比べ増加したが、類似団体平均とはほぼ同水準を維持している。今後も引き続き、事業の必要性や効果を検証し、効果の低い事業については、積極的に廃止・縮小を進めるなど、扶助費の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0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その他に係る経常収支比率は、類似団体平均と比べ低い水準を維持しているが、今後も引き続き、医療費等の削減や徴収率向上対策に取り組み、繰出金等の抑制に努める。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29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35560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56</xdr:row>
      <xdr:rowOff>35560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46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各種団体に対する補助金は、これまでから削減に取り組んできたが、依然として下水道事業会計や病院事業会計への補助金、北はりま消防組合への負担金などが多額</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ため、補助費等に係る経常収支比率は高い水準にある。</a:t>
          </a:r>
          <a:endParaRPr lang="ja-JP" altLang="ja-JP" sz="1400">
            <a:effectLst/>
          </a:endParaRPr>
        </a:p>
        <a:p>
          <a:r>
            <a:rPr kumimoji="1" lang="ja-JP" altLang="ja-JP" sz="1100">
              <a:solidFill>
                <a:schemeClr val="dk1"/>
              </a:solidFill>
              <a:effectLst/>
              <a:latin typeface="+mn-lt"/>
              <a:ea typeface="+mn-ea"/>
              <a:cs typeface="+mn-cs"/>
            </a:rPr>
            <a:t>今後も引き続き、企業会計及び一部事務組合への補助金・負担金の抑制に努める。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18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163576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32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112776</xdr:rowOff>
    </xdr:from>
    <xdr:to>
      <xdr:col>65</xdr:col>
      <xdr:colOff>53975</xdr:colOff>
      <xdr:row>39</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27703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公債費に係る経常収支比率は、類似団体平均と比べ低い水準を維持しているが、庁舎建設事業などの大型事業の元金償還が始ったことから、</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公債費は増加していく見込みにある。そのため、これまで同様、起債発行の抑制に努めていく。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54610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852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37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8890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公債費以外に係る経常収支比率は、類似団体平均と比べほぼ同水準にあるが、依然として補助費等に係る比率が高い水準にあり、補助費等の経費縮減はこれまでから大きな課題である。</a:t>
          </a:r>
          <a:endParaRPr lang="ja-JP" altLang="ja-JP" sz="1400">
            <a:effectLst/>
          </a:endParaRPr>
        </a:p>
        <a:p>
          <a:r>
            <a:rPr kumimoji="1" lang="ja-JP" altLang="ja-JP" sz="1100">
              <a:solidFill>
                <a:schemeClr val="dk1"/>
              </a:solidFill>
              <a:effectLst/>
              <a:latin typeface="+mn-lt"/>
              <a:ea typeface="+mn-ea"/>
              <a:cs typeface="+mn-cs"/>
            </a:rPr>
            <a:t>引き続き、徹底した歳出削減に取り組むとともに、特に企業会計及び一部事務組合に係る補助金・負担金の抑制に努める。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088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83464"/>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124714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60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36760</xdr:rowOff>
    </xdr:from>
    <xdr:to>
      <xdr:col>29</xdr:col>
      <xdr:colOff>127000</xdr:colOff>
      <xdr:row>14</xdr:row>
      <xdr:rowOff>62039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84685"/>
          <a:ext cx="6477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43447</xdr:rowOff>
    </xdr:from>
    <xdr:to>
      <xdr:col>26</xdr:col>
      <xdr:colOff>50800</xdr:colOff>
      <xdr:row>14</xdr:row>
      <xdr:rowOff>62039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491372"/>
          <a:ext cx="698500" cy="1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43447</xdr:rowOff>
    </xdr:from>
    <xdr:to>
      <xdr:col>22</xdr:col>
      <xdr:colOff>114300</xdr:colOff>
      <xdr:row>14</xdr:row>
      <xdr:rowOff>85757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91372"/>
          <a:ext cx="698500" cy="4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85757</xdr:rowOff>
    </xdr:from>
    <xdr:to>
      <xdr:col>18</xdr:col>
      <xdr:colOff>177800</xdr:colOff>
      <xdr:row>14</xdr:row>
      <xdr:rowOff>125533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33682"/>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157410</xdr:rowOff>
    </xdr:from>
    <xdr:to>
      <xdr:col>29</xdr:col>
      <xdr:colOff>177800</xdr:colOff>
      <xdr:row>14</xdr:row>
      <xdr:rowOff>87560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3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2487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7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11239</xdr:rowOff>
    </xdr:from>
    <xdr:to>
      <xdr:col>26</xdr:col>
      <xdr:colOff>101600</xdr:colOff>
      <xdr:row>14</xdr:row>
      <xdr:rowOff>112839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5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123016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2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164097</xdr:rowOff>
    </xdr:from>
    <xdr:to>
      <xdr:col>22</xdr:col>
      <xdr:colOff>165100</xdr:colOff>
      <xdr:row>14</xdr:row>
      <xdr:rowOff>94247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4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104424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34957</xdr:rowOff>
    </xdr:from>
    <xdr:to>
      <xdr:col>19</xdr:col>
      <xdr:colOff>38100</xdr:colOff>
      <xdr:row>14</xdr:row>
      <xdr:rowOff>136557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121334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6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74733</xdr:rowOff>
    </xdr:from>
    <xdr:to>
      <xdr:col>15</xdr:col>
      <xdr:colOff>101600</xdr:colOff>
      <xdr:row>15</xdr:row>
      <xdr:rowOff>4883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2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161110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103020</xdr:rowOff>
    </xdr:from>
    <xdr:to>
      <xdr:col>29</xdr:col>
      <xdr:colOff>127000</xdr:colOff>
      <xdr:row>37</xdr:row>
      <xdr:rowOff>138202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27720"/>
          <a:ext cx="647700" cy="3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53322</xdr:rowOff>
    </xdr:from>
    <xdr:to>
      <xdr:col>26</xdr:col>
      <xdr:colOff>50800</xdr:colOff>
      <xdr:row>37</xdr:row>
      <xdr:rowOff>103020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78022"/>
          <a:ext cx="6985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53322</xdr:rowOff>
    </xdr:from>
    <xdr:to>
      <xdr:col>22</xdr:col>
      <xdr:colOff>114300</xdr:colOff>
      <xdr:row>37</xdr:row>
      <xdr:rowOff>61003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78022"/>
          <a:ext cx="698500" cy="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141059</xdr:rowOff>
    </xdr:from>
    <xdr:to>
      <xdr:col>18</xdr:col>
      <xdr:colOff>177800</xdr:colOff>
      <xdr:row>37</xdr:row>
      <xdr:rowOff>61003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94309"/>
          <a:ext cx="698500" cy="9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87402</xdr:rowOff>
    </xdr:from>
    <xdr:to>
      <xdr:col>29</xdr:col>
      <xdr:colOff>177800</xdr:colOff>
      <xdr:row>37</xdr:row>
      <xdr:rowOff>189002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1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59479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52220</xdr:rowOff>
    </xdr:from>
    <xdr:to>
      <xdr:col>26</xdr:col>
      <xdr:colOff>101600</xdr:colOff>
      <xdr:row>37</xdr:row>
      <xdr:rowOff>153820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7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138597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6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2522</xdr:rowOff>
    </xdr:from>
    <xdr:to>
      <xdr:col>22</xdr:col>
      <xdr:colOff>165100</xdr:colOff>
      <xdr:row>37</xdr:row>
      <xdr:rowOff>104122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2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88899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10203</xdr:rowOff>
    </xdr:from>
    <xdr:to>
      <xdr:col>19</xdr:col>
      <xdr:colOff>38100</xdr:colOff>
      <xdr:row>37</xdr:row>
      <xdr:rowOff>111803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96580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90259</xdr:rowOff>
    </xdr:from>
    <xdr:to>
      <xdr:col>15</xdr:col>
      <xdr:colOff>101600</xdr:colOff>
      <xdr:row>37</xdr:row>
      <xdr:rowOff>20409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4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2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40,296
39,130
157.55
20,516,721
20,050,886
405,898
12,087,437
21,873,499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54642</xdr:rowOff>
    </xdr:from>
    <xdr:to>
      <xdr:col>24</xdr:col>
      <xdr:colOff>63500</xdr:colOff>
      <xdr:row>37</xdr:row>
      <xdr:rowOff>85674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8292"/>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8065</xdr:rowOff>
    </xdr:from>
    <xdr:to>
      <xdr:col>19</xdr:col>
      <xdr:colOff>177800</xdr:colOff>
      <xdr:row>37</xdr:row>
      <xdr:rowOff>85674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51715"/>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788</xdr:rowOff>
    </xdr:from>
    <xdr:to>
      <xdr:col>15</xdr:col>
      <xdr:colOff>50800</xdr:colOff>
      <xdr:row>37</xdr:row>
      <xdr:rowOff>8065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443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788</xdr:rowOff>
    </xdr:from>
    <xdr:to>
      <xdr:col>10</xdr:col>
      <xdr:colOff>114300</xdr:colOff>
      <xdr:row>37</xdr:row>
      <xdr:rowOff>70053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4438"/>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3842</xdr:rowOff>
    </xdr:from>
    <xdr:to>
      <xdr:col>24</xdr:col>
      <xdr:colOff>114300</xdr:colOff>
      <xdr:row>37</xdr:row>
      <xdr:rowOff>105442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153719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34874</xdr:rowOff>
    </xdr:from>
    <xdr:to>
      <xdr:col>20</xdr:col>
      <xdr:colOff>38100</xdr:colOff>
      <xdr:row>37</xdr:row>
      <xdr:rowOff>136474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127601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128715</xdr:rowOff>
    </xdr:from>
    <xdr:to>
      <xdr:col>15</xdr:col>
      <xdr:colOff>101600</xdr:colOff>
      <xdr:row>37</xdr:row>
      <xdr:rowOff>58865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49992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121438</xdr:rowOff>
    </xdr:from>
    <xdr:to>
      <xdr:col>10</xdr:col>
      <xdr:colOff>165100</xdr:colOff>
      <xdr:row>37</xdr:row>
      <xdr:rowOff>51588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19253</xdr:rowOff>
    </xdr:from>
    <xdr:to>
      <xdr:col>6</xdr:col>
      <xdr:colOff>38100</xdr:colOff>
      <xdr:row>37</xdr:row>
      <xdr:rowOff>120853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111980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119442</xdr:rowOff>
    </xdr:from>
    <xdr:to>
      <xdr:col>24</xdr:col>
      <xdr:colOff>63500</xdr:colOff>
      <xdr:row>57</xdr:row>
      <xdr:rowOff>132869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92092"/>
          <a:ext cx="8382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114619</xdr:rowOff>
    </xdr:from>
    <xdr:to>
      <xdr:col>19</xdr:col>
      <xdr:colOff>177800</xdr:colOff>
      <xdr:row>57</xdr:row>
      <xdr:rowOff>119442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87269"/>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114619</xdr:rowOff>
    </xdr:from>
    <xdr:to>
      <xdr:col>15</xdr:col>
      <xdr:colOff>50800</xdr:colOff>
      <xdr:row>57</xdr:row>
      <xdr:rowOff>131166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7269"/>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131166</xdr:rowOff>
    </xdr:from>
    <xdr:to>
      <xdr:col>10</xdr:col>
      <xdr:colOff>114300</xdr:colOff>
      <xdr:row>57</xdr:row>
      <xdr:rowOff>141944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3816"/>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82069</xdr:rowOff>
    </xdr:from>
    <xdr:to>
      <xdr:col>24</xdr:col>
      <xdr:colOff>114300</xdr:colOff>
      <xdr:row>58</xdr:row>
      <xdr:rowOff>12219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68642</xdr:rowOff>
    </xdr:from>
    <xdr:to>
      <xdr:col>20</xdr:col>
      <xdr:colOff>38100</xdr:colOff>
      <xdr:row>57</xdr:row>
      <xdr:rowOff>170242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15319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6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63819</xdr:rowOff>
    </xdr:from>
    <xdr:to>
      <xdr:col>15</xdr:col>
      <xdr:colOff>101600</xdr:colOff>
      <xdr:row>57</xdr:row>
      <xdr:rowOff>165419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10496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61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80366</xdr:rowOff>
    </xdr:from>
    <xdr:to>
      <xdr:col>10</xdr:col>
      <xdr:colOff>165100</xdr:colOff>
      <xdr:row>58</xdr:row>
      <xdr:rowOff>10516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91144</xdr:rowOff>
    </xdr:from>
    <xdr:to>
      <xdr:col>6</xdr:col>
      <xdr:colOff>38100</xdr:colOff>
      <xdr:row>58</xdr:row>
      <xdr:rowOff>21294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113182</xdr:rowOff>
    </xdr:from>
    <xdr:to>
      <xdr:col>24</xdr:col>
      <xdr:colOff>63500</xdr:colOff>
      <xdr:row>78</xdr:row>
      <xdr:rowOff>128434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86282"/>
          <a:ext cx="8382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113182</xdr:rowOff>
    </xdr:from>
    <xdr:to>
      <xdr:col>19</xdr:col>
      <xdr:colOff>177800</xdr:colOff>
      <xdr:row>78</xdr:row>
      <xdr:rowOff>132124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86282"/>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125395</xdr:rowOff>
    </xdr:from>
    <xdr:to>
      <xdr:col>15</xdr:col>
      <xdr:colOff>50800</xdr:colOff>
      <xdr:row>78</xdr:row>
      <xdr:rowOff>132124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98495"/>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125395</xdr:rowOff>
    </xdr:from>
    <xdr:to>
      <xdr:col>10</xdr:col>
      <xdr:colOff>114300</xdr:colOff>
      <xdr:row>78</xdr:row>
      <xdr:rowOff>133919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8495"/>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77634</xdr:rowOff>
    </xdr:from>
    <xdr:to>
      <xdr:col>24</xdr:col>
      <xdr:colOff>114300</xdr:colOff>
      <xdr:row>79</xdr:row>
      <xdr:rowOff>7784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164011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62382</xdr:rowOff>
    </xdr:from>
    <xdr:to>
      <xdr:col>20</xdr:col>
      <xdr:colOff>38100</xdr:colOff>
      <xdr:row>78</xdr:row>
      <xdr:rowOff>163982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155109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81324</xdr:rowOff>
    </xdr:from>
    <xdr:to>
      <xdr:col>15</xdr:col>
      <xdr:colOff>101600</xdr:colOff>
      <xdr:row>79</xdr:row>
      <xdr:rowOff>11474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74595</xdr:rowOff>
    </xdr:from>
    <xdr:to>
      <xdr:col>10</xdr:col>
      <xdr:colOff>165100</xdr:colOff>
      <xdr:row>79</xdr:row>
      <xdr:rowOff>4745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167322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4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83119</xdr:rowOff>
    </xdr:from>
    <xdr:to>
      <xdr:col>6</xdr:col>
      <xdr:colOff>38100</xdr:colOff>
      <xdr:row>79</xdr:row>
      <xdr:rowOff>13269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4396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111640</xdr:rowOff>
    </xdr:from>
    <xdr:to>
      <xdr:col>24</xdr:col>
      <xdr:colOff>63500</xdr:colOff>
      <xdr:row>95</xdr:row>
      <xdr:rowOff>29457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27940"/>
          <a:ext cx="838200" cy="8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29457</xdr:rowOff>
    </xdr:from>
    <xdr:to>
      <xdr:col>19</xdr:col>
      <xdr:colOff>177800</xdr:colOff>
      <xdr:row>95</xdr:row>
      <xdr:rowOff>87198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17207"/>
          <a:ext cx="8890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87198</xdr:rowOff>
    </xdr:from>
    <xdr:to>
      <xdr:col>15</xdr:col>
      <xdr:colOff>50800</xdr:colOff>
      <xdr:row>95</xdr:row>
      <xdr:rowOff>124403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74948"/>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124403</xdr:rowOff>
    </xdr:from>
    <xdr:to>
      <xdr:col>10</xdr:col>
      <xdr:colOff>114300</xdr:colOff>
      <xdr:row>96</xdr:row>
      <xdr:rowOff>14046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12153"/>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60840</xdr:rowOff>
    </xdr:from>
    <xdr:to>
      <xdr:col>24</xdr:col>
      <xdr:colOff>114300</xdr:colOff>
      <xdr:row>94</xdr:row>
      <xdr:rowOff>162440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83717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150107</xdr:rowOff>
    </xdr:from>
    <xdr:to>
      <xdr:col>20</xdr:col>
      <xdr:colOff>38100</xdr:colOff>
      <xdr:row>95</xdr:row>
      <xdr:rowOff>80257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71384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3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36398</xdr:rowOff>
    </xdr:from>
    <xdr:to>
      <xdr:col>15</xdr:col>
      <xdr:colOff>101600</xdr:colOff>
      <xdr:row>95</xdr:row>
      <xdr:rowOff>137998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129125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73603</xdr:rowOff>
    </xdr:from>
    <xdr:to>
      <xdr:col>10</xdr:col>
      <xdr:colOff>165100</xdr:colOff>
      <xdr:row>96</xdr:row>
      <xdr:rowOff>3753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166330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4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134696</xdr:rowOff>
    </xdr:from>
    <xdr:to>
      <xdr:col>6</xdr:col>
      <xdr:colOff>38100</xdr:colOff>
      <xdr:row>96</xdr:row>
      <xdr:rowOff>64846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55973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5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28349</xdr:rowOff>
    </xdr:from>
    <xdr:to>
      <xdr:col>55</xdr:col>
      <xdr:colOff>0</xdr:colOff>
      <xdr:row>35</xdr:row>
      <xdr:rowOff>48321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857649"/>
          <a:ext cx="838200" cy="19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22009</xdr:rowOff>
    </xdr:from>
    <xdr:to>
      <xdr:col>50</xdr:col>
      <xdr:colOff>114300</xdr:colOff>
      <xdr:row>35</xdr:row>
      <xdr:rowOff>48321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022759"/>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22009</xdr:rowOff>
    </xdr:from>
    <xdr:to>
      <xdr:col>45</xdr:col>
      <xdr:colOff>177800</xdr:colOff>
      <xdr:row>35</xdr:row>
      <xdr:rowOff>59918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2275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50866</xdr:rowOff>
    </xdr:from>
    <xdr:to>
      <xdr:col>41</xdr:col>
      <xdr:colOff>50800</xdr:colOff>
      <xdr:row>35</xdr:row>
      <xdr:rowOff>59918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051616"/>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148999</xdr:rowOff>
    </xdr:from>
    <xdr:to>
      <xdr:col>55</xdr:col>
      <xdr:colOff>50800</xdr:colOff>
      <xdr:row>34</xdr:row>
      <xdr:rowOff>79149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65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168971</xdr:rowOff>
    </xdr:from>
    <xdr:to>
      <xdr:col>50</xdr:col>
      <xdr:colOff>165100</xdr:colOff>
      <xdr:row>35</xdr:row>
      <xdr:rowOff>99121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115648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7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142659</xdr:rowOff>
    </xdr:from>
    <xdr:to>
      <xdr:col>46</xdr:col>
      <xdr:colOff>38100</xdr:colOff>
      <xdr:row>35</xdr:row>
      <xdr:rowOff>72809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89336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7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9118</xdr:rowOff>
    </xdr:from>
    <xdr:to>
      <xdr:col>41</xdr:col>
      <xdr:colOff>101600</xdr:colOff>
      <xdr:row>35</xdr:row>
      <xdr:rowOff>110718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127245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7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xdr:rowOff>
    </xdr:from>
    <xdr:to>
      <xdr:col>36</xdr:col>
      <xdr:colOff>165100</xdr:colOff>
      <xdr:row>35</xdr:row>
      <xdr:rowOff>101666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118193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7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140291</xdr:rowOff>
    </xdr:from>
    <xdr:to>
      <xdr:col>55</xdr:col>
      <xdr:colOff>0</xdr:colOff>
      <xdr:row>58</xdr:row>
      <xdr:rowOff>170976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84391"/>
          <a:ext cx="838200" cy="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140291</xdr:rowOff>
    </xdr:from>
    <xdr:to>
      <xdr:col>50</xdr:col>
      <xdr:colOff>114300</xdr:colOff>
      <xdr:row>59</xdr:row>
      <xdr:rowOff>14504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84391"/>
          <a:ext cx="889000" cy="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13248</xdr:rowOff>
    </xdr:from>
    <xdr:to>
      <xdr:col>45</xdr:col>
      <xdr:colOff>177800</xdr:colOff>
      <xdr:row>59</xdr:row>
      <xdr:rowOff>14504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28798"/>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102913</xdr:rowOff>
    </xdr:from>
    <xdr:to>
      <xdr:col>41</xdr:col>
      <xdr:colOff>50800</xdr:colOff>
      <xdr:row>59</xdr:row>
      <xdr:rowOff>13248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47013"/>
          <a:ext cx="889000" cy="8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120176</xdr:rowOff>
    </xdr:from>
    <xdr:to>
      <xdr:col>55</xdr:col>
      <xdr:colOff>50800</xdr:colOff>
      <xdr:row>59</xdr:row>
      <xdr:rowOff>50326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89491</xdr:rowOff>
    </xdr:from>
    <xdr:to>
      <xdr:col>50</xdr:col>
      <xdr:colOff>165100</xdr:colOff>
      <xdr:row>59</xdr:row>
      <xdr:rowOff>19641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36168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135154</xdr:rowOff>
    </xdr:from>
    <xdr:to>
      <xdr:col>46</xdr:col>
      <xdr:colOff>38100</xdr:colOff>
      <xdr:row>59</xdr:row>
      <xdr:rowOff>65304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56431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133898</xdr:rowOff>
    </xdr:from>
    <xdr:to>
      <xdr:col>41</xdr:col>
      <xdr:colOff>101600</xdr:colOff>
      <xdr:row>59</xdr:row>
      <xdr:rowOff>64048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55175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52113</xdr:rowOff>
    </xdr:from>
    <xdr:to>
      <xdr:col>36</xdr:col>
      <xdr:colOff>165100</xdr:colOff>
      <xdr:row>58</xdr:row>
      <xdr:rowOff>153713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170240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7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167194</xdr:rowOff>
    </xdr:from>
    <xdr:to>
      <xdr:col>55</xdr:col>
      <xdr:colOff>0</xdr:colOff>
      <xdr:row>79</xdr:row>
      <xdr:rowOff>28284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0294"/>
          <a:ext cx="838200" cy="3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167194</xdr:rowOff>
    </xdr:from>
    <xdr:to>
      <xdr:col>50</xdr:col>
      <xdr:colOff>114300</xdr:colOff>
      <xdr:row>78</xdr:row>
      <xdr:rowOff>169427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0294"/>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169427</xdr:rowOff>
    </xdr:from>
    <xdr:to>
      <xdr:col>45</xdr:col>
      <xdr:colOff>177800</xdr:colOff>
      <xdr:row>79</xdr:row>
      <xdr:rowOff>36199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42527"/>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148934</xdr:rowOff>
    </xdr:from>
    <xdr:to>
      <xdr:col>55</xdr:col>
      <xdr:colOff>50800</xdr:colOff>
      <xdr:row>79</xdr:row>
      <xdr:rowOff>79084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116394</xdr:rowOff>
    </xdr:from>
    <xdr:to>
      <xdr:col>50</xdr:col>
      <xdr:colOff>165100</xdr:colOff>
      <xdr:row>79</xdr:row>
      <xdr:rowOff>46544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63071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118627</xdr:rowOff>
    </xdr:from>
    <xdr:to>
      <xdr:col>46</xdr:col>
      <xdr:colOff>38100</xdr:colOff>
      <xdr:row>79</xdr:row>
      <xdr:rowOff>48777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39904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156849</xdr:rowOff>
    </xdr:from>
    <xdr:to>
      <xdr:col>41</xdr:col>
      <xdr:colOff>101600</xdr:colOff>
      <xdr:row>79</xdr:row>
      <xdr:rowOff>86999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78126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2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58458</xdr:rowOff>
    </xdr:from>
    <xdr:to>
      <xdr:col>55</xdr:col>
      <xdr:colOff>0</xdr:colOff>
      <xdr:row>96</xdr:row>
      <xdr:rowOff>110795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17658"/>
          <a:ext cx="8382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58458</xdr:rowOff>
    </xdr:from>
    <xdr:to>
      <xdr:col>50</xdr:col>
      <xdr:colOff>114300</xdr:colOff>
      <xdr:row>98</xdr:row>
      <xdr:rowOff>25958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17658"/>
          <a:ext cx="889000" cy="3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5626</xdr:rowOff>
    </xdr:from>
    <xdr:to>
      <xdr:col>45</xdr:col>
      <xdr:colOff>177800</xdr:colOff>
      <xdr:row>98</xdr:row>
      <xdr:rowOff>25958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36276"/>
          <a:ext cx="889000" cy="1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59995</xdr:rowOff>
    </xdr:from>
    <xdr:to>
      <xdr:col>55</xdr:col>
      <xdr:colOff>50800</xdr:colOff>
      <xdr:row>96</xdr:row>
      <xdr:rowOff>161595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82872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7658</xdr:rowOff>
    </xdr:from>
    <xdr:to>
      <xdr:col>50</xdr:col>
      <xdr:colOff>165100</xdr:colOff>
      <xdr:row>96</xdr:row>
      <xdr:rowOff>109258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125785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146608</xdr:rowOff>
    </xdr:from>
    <xdr:to>
      <xdr:col>46</xdr:col>
      <xdr:colOff>38100</xdr:colOff>
      <xdr:row>98</xdr:row>
      <xdr:rowOff>76758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67885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126276</xdr:rowOff>
    </xdr:from>
    <xdr:to>
      <xdr:col>41</xdr:col>
      <xdr:colOff>101600</xdr:colOff>
      <xdr:row>97</xdr:row>
      <xdr:rowOff>56426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47553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19776</xdr:rowOff>
    </xdr:from>
    <xdr:to>
      <xdr:col>85</xdr:col>
      <xdr:colOff>127000</xdr:colOff>
      <xdr:row>38</xdr:row>
      <xdr:rowOff>21771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534876"/>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21634</xdr:rowOff>
    </xdr:from>
    <xdr:to>
      <xdr:col>81</xdr:col>
      <xdr:colOff>50800</xdr:colOff>
      <xdr:row>38</xdr:row>
      <xdr:rowOff>21771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5367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20937</xdr:rowOff>
    </xdr:from>
    <xdr:to>
      <xdr:col>76</xdr:col>
      <xdr:colOff>114300</xdr:colOff>
      <xdr:row>38</xdr:row>
      <xdr:rowOff>21634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536037"/>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19925</xdr:rowOff>
    </xdr:from>
    <xdr:to>
      <xdr:col>71</xdr:col>
      <xdr:colOff>177800</xdr:colOff>
      <xdr:row>38</xdr:row>
      <xdr:rowOff>20937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535025"/>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140426</xdr:rowOff>
    </xdr:from>
    <xdr:to>
      <xdr:col>85</xdr:col>
      <xdr:colOff>177800</xdr:colOff>
      <xdr:row>38</xdr:row>
      <xdr:rowOff>70576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142421</xdr:rowOff>
    </xdr:from>
    <xdr:to>
      <xdr:col>81</xdr:col>
      <xdr:colOff>101600</xdr:colOff>
      <xdr:row>38</xdr:row>
      <xdr:rowOff>72571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8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63698</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578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142284</xdr:rowOff>
    </xdr:from>
    <xdr:to>
      <xdr:col>76</xdr:col>
      <xdr:colOff>165100</xdr:colOff>
      <xdr:row>38</xdr:row>
      <xdr:rowOff>72434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4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63561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57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141587</xdr:rowOff>
    </xdr:from>
    <xdr:to>
      <xdr:col>72</xdr:col>
      <xdr:colOff>38100</xdr:colOff>
      <xdr:row>38</xdr:row>
      <xdr:rowOff>71737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62864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57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140575</xdr:rowOff>
    </xdr:from>
    <xdr:to>
      <xdr:col>67</xdr:col>
      <xdr:colOff>101600</xdr:colOff>
      <xdr:row>38</xdr:row>
      <xdr:rowOff>70725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61852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576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120662</xdr:rowOff>
    </xdr:from>
    <xdr:to>
      <xdr:col>85</xdr:col>
      <xdr:colOff>127000</xdr:colOff>
      <xdr:row>76</xdr:row>
      <xdr:rowOff>2921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979412"/>
          <a:ext cx="838200" cy="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1079</xdr:rowOff>
    </xdr:from>
    <xdr:to>
      <xdr:col>81</xdr:col>
      <xdr:colOff>50800</xdr:colOff>
      <xdr:row>76</xdr:row>
      <xdr:rowOff>2921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31279"/>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152349</xdr:rowOff>
    </xdr:from>
    <xdr:to>
      <xdr:col>76</xdr:col>
      <xdr:colOff>114300</xdr:colOff>
      <xdr:row>76</xdr:row>
      <xdr:rowOff>1079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11099"/>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129007</xdr:rowOff>
    </xdr:from>
    <xdr:to>
      <xdr:col>71</xdr:col>
      <xdr:colOff>177800</xdr:colOff>
      <xdr:row>75</xdr:row>
      <xdr:rowOff>152349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987757"/>
          <a:ext cx="889000" cy="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69862</xdr:rowOff>
    </xdr:from>
    <xdr:to>
      <xdr:col>85</xdr:col>
      <xdr:colOff>177800</xdr:colOff>
      <xdr:row>76</xdr:row>
      <xdr:rowOff>12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48289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0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123571</xdr:rowOff>
    </xdr:from>
    <xdr:to>
      <xdr:col>81</xdr:col>
      <xdr:colOff>101600</xdr:colOff>
      <xdr:row>76</xdr:row>
      <xdr:rowOff>53721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44848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121730</xdr:rowOff>
    </xdr:from>
    <xdr:to>
      <xdr:col>76</xdr:col>
      <xdr:colOff>165100</xdr:colOff>
      <xdr:row>76</xdr:row>
      <xdr:rowOff>51879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80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43006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101549</xdr:rowOff>
    </xdr:from>
    <xdr:to>
      <xdr:col>72</xdr:col>
      <xdr:colOff>38100</xdr:colOff>
      <xdr:row>76</xdr:row>
      <xdr:rowOff>31699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22826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5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78207</xdr:rowOff>
    </xdr:from>
    <xdr:to>
      <xdr:col>67</xdr:col>
      <xdr:colOff>101600</xdr:colOff>
      <xdr:row>76</xdr:row>
      <xdr:rowOff>8356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369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170933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0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86505</xdr:rowOff>
    </xdr:from>
    <xdr:to>
      <xdr:col>85</xdr:col>
      <xdr:colOff>127000</xdr:colOff>
      <xdr:row>98</xdr:row>
      <xdr:rowOff>151831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8605"/>
          <a:ext cx="838200" cy="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151831</xdr:rowOff>
    </xdr:from>
    <xdr:to>
      <xdr:col>81</xdr:col>
      <xdr:colOff>50800</xdr:colOff>
      <xdr:row>98</xdr:row>
      <xdr:rowOff>155649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53931"/>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131425</xdr:rowOff>
    </xdr:from>
    <xdr:to>
      <xdr:col>76</xdr:col>
      <xdr:colOff>114300</xdr:colOff>
      <xdr:row>98</xdr:row>
      <xdr:rowOff>155649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33525"/>
          <a:ext cx="889000" cy="2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85720</xdr:rowOff>
    </xdr:from>
    <xdr:to>
      <xdr:col>71</xdr:col>
      <xdr:colOff>177800</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7820"/>
          <a:ext cx="889000" cy="4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35705</xdr:rowOff>
    </xdr:from>
    <xdr:to>
      <xdr:col>85</xdr:col>
      <xdr:colOff>177800</xdr:colOff>
      <xdr:row>98</xdr:row>
      <xdr:rowOff>137305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58582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101031</xdr:rowOff>
    </xdr:from>
    <xdr:to>
      <xdr:col>81</xdr:col>
      <xdr:colOff>101600</xdr:colOff>
      <xdr:row>99</xdr:row>
      <xdr:rowOff>31181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22308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104849</xdr:rowOff>
    </xdr:from>
    <xdr:to>
      <xdr:col>76</xdr:col>
      <xdr:colOff>165100</xdr:colOff>
      <xdr:row>99</xdr:row>
      <xdr:rowOff>34999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26126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80625</xdr:rowOff>
    </xdr:from>
    <xdr:to>
      <xdr:col>72</xdr:col>
      <xdr:colOff>38100</xdr:colOff>
      <xdr:row>99</xdr:row>
      <xdr:rowOff>10775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1902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34920</xdr:rowOff>
    </xdr:from>
    <xdr:to>
      <xdr:col>67</xdr:col>
      <xdr:colOff>101600</xdr:colOff>
      <xdr:row>98</xdr:row>
      <xdr:rowOff>136520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127647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62302</xdr:rowOff>
    </xdr:from>
    <xdr:to>
      <xdr:col>116</xdr:col>
      <xdr:colOff>63500</xdr:colOff>
      <xdr:row>37</xdr:row>
      <xdr:rowOff>140712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405952"/>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140712</xdr:rowOff>
    </xdr:from>
    <xdr:to>
      <xdr:col>111</xdr:col>
      <xdr:colOff>177800</xdr:colOff>
      <xdr:row>37</xdr:row>
      <xdr:rowOff>148746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484362"/>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148746</xdr:rowOff>
    </xdr:from>
    <xdr:to>
      <xdr:col>107</xdr:col>
      <xdr:colOff>50800</xdr:colOff>
      <xdr:row>38</xdr:row>
      <xdr:rowOff>1593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92396"/>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1593</xdr:rowOff>
    </xdr:from>
    <xdr:to>
      <xdr:col>102</xdr:col>
      <xdr:colOff>114300</xdr:colOff>
      <xdr:row>39</xdr:row>
      <xdr:rowOff>25367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16693"/>
          <a:ext cx="8890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11502</xdr:rowOff>
    </xdr:from>
    <xdr:to>
      <xdr:col>116</xdr:col>
      <xdr:colOff>114300</xdr:colOff>
      <xdr:row>37</xdr:row>
      <xdr:rowOff>113102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3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34379</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0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89912</xdr:rowOff>
    </xdr:from>
    <xdr:to>
      <xdr:col>112</xdr:col>
      <xdr:colOff>38100</xdr:colOff>
      <xdr:row>38</xdr:row>
      <xdr:rowOff>20062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36589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97946</xdr:rowOff>
    </xdr:from>
    <xdr:to>
      <xdr:col>107</xdr:col>
      <xdr:colOff>101600</xdr:colOff>
      <xdr:row>38</xdr:row>
      <xdr:rowOff>28096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44623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1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122243</xdr:rowOff>
    </xdr:from>
    <xdr:to>
      <xdr:col>102</xdr:col>
      <xdr:colOff>165100</xdr:colOff>
      <xdr:row>38</xdr:row>
      <xdr:rowOff>52393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68920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4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146017</xdr:rowOff>
    </xdr:from>
    <xdr:to>
      <xdr:col>98</xdr:col>
      <xdr:colOff>38100</xdr:colOff>
      <xdr:row>39</xdr:row>
      <xdr:rowOff>76167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92694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87533</xdr:rowOff>
    </xdr:from>
    <xdr:to>
      <xdr:col>116</xdr:col>
      <xdr:colOff>63500</xdr:colOff>
      <xdr:row>58</xdr:row>
      <xdr:rowOff>106553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688733"/>
          <a:ext cx="838200" cy="3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87533</xdr:rowOff>
    </xdr:from>
    <xdr:to>
      <xdr:col>111</xdr:col>
      <xdr:colOff>177800</xdr:colOff>
      <xdr:row>57</xdr:row>
      <xdr:rowOff>128132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688733"/>
          <a:ext cx="889000" cy="2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128132</xdr:rowOff>
    </xdr:from>
    <xdr:to>
      <xdr:col>107</xdr:col>
      <xdr:colOff>50800</xdr:colOff>
      <xdr:row>58</xdr:row>
      <xdr:rowOff>77704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00782"/>
          <a:ext cx="889000" cy="1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76926</xdr:rowOff>
    </xdr:from>
    <xdr:to>
      <xdr:col>102</xdr:col>
      <xdr:colOff>114300</xdr:colOff>
      <xdr:row>58</xdr:row>
      <xdr:rowOff>77704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21026"/>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55753</xdr:rowOff>
    </xdr:from>
    <xdr:to>
      <xdr:col>116</xdr:col>
      <xdr:colOff>114300</xdr:colOff>
      <xdr:row>58</xdr:row>
      <xdr:rowOff>157353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142130</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14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36733</xdr:rowOff>
    </xdr:from>
    <xdr:to>
      <xdr:col>112</xdr:col>
      <xdr:colOff>38100</xdr:colOff>
      <xdr:row>56</xdr:row>
      <xdr:rowOff>138333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154860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77332</xdr:rowOff>
    </xdr:from>
    <xdr:to>
      <xdr:col>107</xdr:col>
      <xdr:colOff>101600</xdr:colOff>
      <xdr:row>58</xdr:row>
      <xdr:rowOff>7482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170059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94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26904</xdr:rowOff>
    </xdr:from>
    <xdr:to>
      <xdr:col>102</xdr:col>
      <xdr:colOff>165100</xdr:colOff>
      <xdr:row>58</xdr:row>
      <xdr:rowOff>128504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119631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6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26126</xdr:rowOff>
    </xdr:from>
    <xdr:to>
      <xdr:col>98</xdr:col>
      <xdr:colOff>38100</xdr:colOff>
      <xdr:row>58</xdr:row>
      <xdr:rowOff>127726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118853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6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107601</xdr:rowOff>
    </xdr:from>
    <xdr:to>
      <xdr:col>116</xdr:col>
      <xdr:colOff>63500</xdr:colOff>
      <xdr:row>77</xdr:row>
      <xdr:rowOff>125507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309251"/>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107601</xdr:rowOff>
    </xdr:from>
    <xdr:to>
      <xdr:col>111</xdr:col>
      <xdr:colOff>177800</xdr:colOff>
      <xdr:row>77</xdr:row>
      <xdr:rowOff>117354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0925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117354</xdr:rowOff>
    </xdr:from>
    <xdr:to>
      <xdr:col>107</xdr:col>
      <xdr:colOff>50800</xdr:colOff>
      <xdr:row>77</xdr:row>
      <xdr:rowOff>141776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1900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141776</xdr:rowOff>
    </xdr:from>
    <xdr:to>
      <xdr:col>102</xdr:col>
      <xdr:colOff>114300</xdr:colOff>
      <xdr:row>77</xdr:row>
      <xdr:rowOff>164103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43426"/>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74707</xdr:rowOff>
    </xdr:from>
    <xdr:to>
      <xdr:col>116</xdr:col>
      <xdr:colOff>114300</xdr:colOff>
      <xdr:row>78</xdr:row>
      <xdr:rowOff>4857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53134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56801</xdr:rowOff>
    </xdr:from>
    <xdr:to>
      <xdr:col>112</xdr:col>
      <xdr:colOff>38100</xdr:colOff>
      <xdr:row>77</xdr:row>
      <xdr:rowOff>158401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149528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66554</xdr:rowOff>
    </xdr:from>
    <xdr:to>
      <xdr:col>107</xdr:col>
      <xdr:colOff>101600</xdr:colOff>
      <xdr:row>77</xdr:row>
      <xdr:rowOff>168154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159281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90976</xdr:rowOff>
    </xdr:from>
    <xdr:to>
      <xdr:col>102</xdr:col>
      <xdr:colOff>165100</xdr:colOff>
      <xdr:row>78</xdr:row>
      <xdr:rowOff>21126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12253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113303</xdr:rowOff>
    </xdr:from>
    <xdr:to>
      <xdr:col>98</xdr:col>
      <xdr:colOff>38100</xdr:colOff>
      <xdr:row>78</xdr:row>
      <xdr:rowOff>43453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34580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57,465</a:t>
          </a:r>
          <a:r>
            <a:rPr kumimoji="1" lang="ja-JP" altLang="ja-JP" sz="1100">
              <a:solidFill>
                <a:schemeClr val="dk1"/>
              </a:solidFill>
              <a:effectLst/>
              <a:latin typeface="+mn-lt"/>
              <a:ea typeface="+mn-ea"/>
              <a:cs typeface="+mn-cs"/>
            </a:rPr>
            <a:t>円となっており、類似団体平均と比較して低い状況となっている。合併以降、勧奨退職や退職</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不補充、消防の広域化などの職員数削減に取り組んできたことによるものである。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114,613</a:t>
          </a:r>
          <a:r>
            <a:rPr kumimoji="1" lang="ja-JP" altLang="ja-JP" sz="1100">
              <a:solidFill>
                <a:schemeClr val="dk1"/>
              </a:solidFill>
              <a:effectLst/>
              <a:latin typeface="+mn-lt"/>
              <a:ea typeface="+mn-ea"/>
              <a:cs typeface="+mn-cs"/>
            </a:rPr>
            <a:t>円となっており、類似団体平均と比較して高い状況となっている。各種団体に対する補助金については、合併後、見直しを進め、削減に取り組んできたが、依然として、下水道事業会計や病院事業会計への補助金</a:t>
          </a:r>
          <a:r>
            <a:rPr kumimoji="1" lang="ja-JP" altLang="en-US" sz="1100">
              <a:solidFill>
                <a:schemeClr val="dk1"/>
              </a:solidFill>
              <a:effectLst/>
              <a:latin typeface="+mn-lt"/>
              <a:ea typeface="+mn-ea"/>
              <a:cs typeface="+mn-cs"/>
            </a:rPr>
            <a:t>が多額となっており、特に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年度は、加東消防署建設のため、</a:t>
          </a:r>
          <a:r>
            <a:rPr kumimoji="1" lang="ja-JP" altLang="ja-JP" sz="1100">
              <a:solidFill>
                <a:schemeClr val="dk1"/>
              </a:solidFill>
              <a:effectLst/>
              <a:latin typeface="+mn-lt"/>
              <a:ea typeface="+mn-ea"/>
              <a:cs typeface="+mn-cs"/>
            </a:rPr>
            <a:t>北はりま消防組合への負担金が多額</a:t>
          </a:r>
          <a:r>
            <a:rPr kumimoji="1" lang="ja-JP" altLang="en-US" sz="1100">
              <a:solidFill>
                <a:schemeClr val="dk1"/>
              </a:solidFill>
              <a:effectLst/>
              <a:latin typeface="+mn-lt"/>
              <a:ea typeface="+mn-ea"/>
              <a:cs typeface="+mn-cs"/>
            </a:rPr>
            <a:t>となったことから</a:t>
          </a:r>
          <a:r>
            <a:rPr kumimoji="1" lang="ja-JP" altLang="ja-JP" sz="1100">
              <a:solidFill>
                <a:schemeClr val="dk1"/>
              </a:solidFill>
              <a:effectLst/>
              <a:latin typeface="+mn-lt"/>
              <a:ea typeface="+mn-ea"/>
              <a:cs typeface="+mn-cs"/>
            </a:rPr>
            <a:t>、補助費等における住民一人当たりのコストは高い状況となっている。このため、今後も引き続き、企業会計及び一部事務組合への補助金・負担金の抑制に取り組む。</a:t>
          </a:r>
          <a:endParaRPr lang="ja-JP" altLang="ja-JP" sz="1400">
            <a:effectLst/>
          </a:endParaRPr>
        </a:p>
        <a:p>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東条文化会館敷地取得の減、南山活性化支援施設整備完了などによる減により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60,846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に減少</a:t>
          </a:r>
          <a:r>
            <a:rPr kumimoji="1" lang="ja-JP" altLang="ja-JP" sz="1100">
              <a:solidFill>
                <a:schemeClr val="dk1"/>
              </a:solidFill>
              <a:effectLst/>
              <a:latin typeface="+mn-lt"/>
              <a:ea typeface="+mn-ea"/>
              <a:cs typeface="+mn-cs"/>
            </a:rPr>
            <a:t>し、類似団体平均と</a:t>
          </a:r>
          <a:r>
            <a:rPr kumimoji="1" lang="ja-JP" altLang="en-US" sz="1100">
              <a:solidFill>
                <a:schemeClr val="dk1"/>
              </a:solidFill>
              <a:effectLst/>
              <a:latin typeface="+mn-lt"/>
              <a:ea typeface="+mn-ea"/>
              <a:cs typeface="+mn-cs"/>
            </a:rPr>
            <a:t>同水準となった</a:t>
          </a:r>
          <a:r>
            <a:rPr kumimoji="1" lang="ja-JP" altLang="ja-JP" sz="1100">
              <a:solidFill>
                <a:schemeClr val="dk1"/>
              </a:solidFill>
              <a:effectLst/>
              <a:latin typeface="+mn-lt"/>
              <a:ea typeface="+mn-ea"/>
              <a:cs typeface="+mn-cs"/>
            </a:rPr>
            <a:t>。今後は、普通建設事業における小中一貫校整備等の大型事業を予定していることから、類似団体平均と比べて高い状況となることを予測している。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40,296
39,130
157.55
20,516,721
20,050,886
405,898
12,087,437
21,873,499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117166</xdr:rowOff>
    </xdr:from>
    <xdr:to>
      <xdr:col>24</xdr:col>
      <xdr:colOff>63500</xdr:colOff>
      <xdr:row>37</xdr:row>
      <xdr:rowOff>124678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60816"/>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159948</xdr:rowOff>
    </xdr:from>
    <xdr:to>
      <xdr:col>19</xdr:col>
      <xdr:colOff>177800</xdr:colOff>
      <xdr:row>37</xdr:row>
      <xdr:rowOff>124678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32148"/>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149497</xdr:rowOff>
    </xdr:from>
    <xdr:to>
      <xdr:col>15</xdr:col>
      <xdr:colOff>50800</xdr:colOff>
      <xdr:row>36</xdr:row>
      <xdr:rowOff>159948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21697"/>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131862</xdr:rowOff>
    </xdr:from>
    <xdr:to>
      <xdr:col>10</xdr:col>
      <xdr:colOff>114300</xdr:colOff>
      <xdr:row>36</xdr:row>
      <xdr:rowOff>149497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0406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66366</xdr:rowOff>
    </xdr:from>
    <xdr:to>
      <xdr:col>24</xdr:col>
      <xdr:colOff>114300</xdr:colOff>
      <xdr:row>37</xdr:row>
      <xdr:rowOff>167966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44793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73878</xdr:rowOff>
    </xdr:from>
    <xdr:to>
      <xdr:col>20</xdr:col>
      <xdr:colOff>38100</xdr:colOff>
      <xdr:row>38</xdr:row>
      <xdr:rowOff>4028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166605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109148</xdr:rowOff>
    </xdr:from>
    <xdr:to>
      <xdr:col>15</xdr:col>
      <xdr:colOff>101600</xdr:colOff>
      <xdr:row>37</xdr:row>
      <xdr:rowOff>39298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30425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98697</xdr:rowOff>
    </xdr:from>
    <xdr:to>
      <xdr:col>10</xdr:col>
      <xdr:colOff>165100</xdr:colOff>
      <xdr:row>37</xdr:row>
      <xdr:rowOff>28847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19974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81062</xdr:rowOff>
    </xdr:from>
    <xdr:to>
      <xdr:col>6</xdr:col>
      <xdr:colOff>38100</xdr:colOff>
      <xdr:row>37</xdr:row>
      <xdr:rowOff>11212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2339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2211</xdr:rowOff>
    </xdr:from>
    <xdr:to>
      <xdr:col>24</xdr:col>
      <xdr:colOff>63500</xdr:colOff>
      <xdr:row>57</xdr:row>
      <xdr:rowOff>40117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4861"/>
          <a:ext cx="8382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40117</xdr:rowOff>
    </xdr:from>
    <xdr:to>
      <xdr:col>19</xdr:col>
      <xdr:colOff>177800</xdr:colOff>
      <xdr:row>57</xdr:row>
      <xdr:rowOff>54213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1276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14203</xdr:rowOff>
    </xdr:from>
    <xdr:to>
      <xdr:col>15</xdr:col>
      <xdr:colOff>50800</xdr:colOff>
      <xdr:row>57</xdr:row>
      <xdr:rowOff>54213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86853"/>
          <a:ext cx="88900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136719</xdr:rowOff>
    </xdr:from>
    <xdr:to>
      <xdr:col>10</xdr:col>
      <xdr:colOff>114300</xdr:colOff>
      <xdr:row>57</xdr:row>
      <xdr:rowOff>14203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566469"/>
          <a:ext cx="889000" cy="2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122861</xdr:rowOff>
    </xdr:from>
    <xdr:to>
      <xdr:col>24</xdr:col>
      <xdr:colOff>114300</xdr:colOff>
      <xdr:row>57</xdr:row>
      <xdr:rowOff>53011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145738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160767</xdr:rowOff>
    </xdr:from>
    <xdr:to>
      <xdr:col>20</xdr:col>
      <xdr:colOff>38100</xdr:colOff>
      <xdr:row>57</xdr:row>
      <xdr:rowOff>90917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82044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3413</xdr:rowOff>
    </xdr:from>
    <xdr:to>
      <xdr:col>15</xdr:col>
      <xdr:colOff>101600</xdr:colOff>
      <xdr:row>57</xdr:row>
      <xdr:rowOff>105013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96140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6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134853</xdr:rowOff>
    </xdr:from>
    <xdr:to>
      <xdr:col>10</xdr:col>
      <xdr:colOff>165100</xdr:colOff>
      <xdr:row>57</xdr:row>
      <xdr:rowOff>65003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56130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85919</xdr:rowOff>
    </xdr:from>
    <xdr:to>
      <xdr:col>6</xdr:col>
      <xdr:colOff>38100</xdr:colOff>
      <xdr:row>56</xdr:row>
      <xdr:rowOff>16069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32596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29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16249</xdr:rowOff>
    </xdr:from>
    <xdr:to>
      <xdr:col>24</xdr:col>
      <xdr:colOff>63500</xdr:colOff>
      <xdr:row>78</xdr:row>
      <xdr:rowOff>73647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9349"/>
          <a:ext cx="8382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62460</xdr:rowOff>
    </xdr:from>
    <xdr:to>
      <xdr:col>19</xdr:col>
      <xdr:colOff>177800</xdr:colOff>
      <xdr:row>78</xdr:row>
      <xdr:rowOff>73647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35560"/>
          <a:ext cx="889000" cy="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62460</xdr:rowOff>
    </xdr:from>
    <xdr:to>
      <xdr:col>15</xdr:col>
      <xdr:colOff>50800</xdr:colOff>
      <xdr:row>78</xdr:row>
      <xdr:rowOff>84218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35560"/>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84218</xdr:rowOff>
    </xdr:from>
    <xdr:to>
      <xdr:col>10</xdr:col>
      <xdr:colOff>114300</xdr:colOff>
      <xdr:row>78</xdr:row>
      <xdr:rowOff>117335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7318"/>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136899</xdr:rowOff>
    </xdr:from>
    <xdr:to>
      <xdr:col>24</xdr:col>
      <xdr:colOff>114300</xdr:colOff>
      <xdr:row>78</xdr:row>
      <xdr:rowOff>67049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159776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22847</xdr:rowOff>
    </xdr:from>
    <xdr:to>
      <xdr:col>20</xdr:col>
      <xdr:colOff>38100</xdr:colOff>
      <xdr:row>78</xdr:row>
      <xdr:rowOff>124447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115574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11660</xdr:rowOff>
    </xdr:from>
    <xdr:to>
      <xdr:col>15</xdr:col>
      <xdr:colOff>101600</xdr:colOff>
      <xdr:row>78</xdr:row>
      <xdr:rowOff>113260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104387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33418</xdr:rowOff>
    </xdr:from>
    <xdr:to>
      <xdr:col>10</xdr:col>
      <xdr:colOff>165100</xdr:colOff>
      <xdr:row>78</xdr:row>
      <xdr:rowOff>135018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126145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66535</xdr:rowOff>
    </xdr:from>
    <xdr:to>
      <xdr:col>6</xdr:col>
      <xdr:colOff>38100</xdr:colOff>
      <xdr:row>78</xdr:row>
      <xdr:rowOff>168135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159262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19996</xdr:rowOff>
    </xdr:from>
    <xdr:to>
      <xdr:col>24</xdr:col>
      <xdr:colOff>63500</xdr:colOff>
      <xdr:row>97</xdr:row>
      <xdr:rowOff>131814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50646"/>
          <a:ext cx="8382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19996</xdr:rowOff>
    </xdr:from>
    <xdr:to>
      <xdr:col>19</xdr:col>
      <xdr:colOff>177800</xdr:colOff>
      <xdr:row>97</xdr:row>
      <xdr:rowOff>160421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50646"/>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64785</xdr:rowOff>
    </xdr:from>
    <xdr:to>
      <xdr:col>15</xdr:col>
      <xdr:colOff>50800</xdr:colOff>
      <xdr:row>97</xdr:row>
      <xdr:rowOff>160421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95435"/>
          <a:ext cx="889000" cy="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64785</xdr:rowOff>
    </xdr:from>
    <xdr:to>
      <xdr:col>10</xdr:col>
      <xdr:colOff>114300</xdr:colOff>
      <xdr:row>97</xdr:row>
      <xdr:rowOff>130279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95435"/>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81014</xdr:rowOff>
    </xdr:from>
    <xdr:to>
      <xdr:col>24</xdr:col>
      <xdr:colOff>114300</xdr:colOff>
      <xdr:row>98</xdr:row>
      <xdr:rowOff>11164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59441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140646</xdr:rowOff>
    </xdr:from>
    <xdr:to>
      <xdr:col>20</xdr:col>
      <xdr:colOff>38100</xdr:colOff>
      <xdr:row>97</xdr:row>
      <xdr:rowOff>70796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87323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109621</xdr:rowOff>
    </xdr:from>
    <xdr:to>
      <xdr:col>15</xdr:col>
      <xdr:colOff>101600</xdr:colOff>
      <xdr:row>98</xdr:row>
      <xdr:rowOff>39771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30898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13985</xdr:rowOff>
    </xdr:from>
    <xdr:to>
      <xdr:col>10</xdr:col>
      <xdr:colOff>165100</xdr:colOff>
      <xdr:row>97</xdr:row>
      <xdr:rowOff>115585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106712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79479</xdr:rowOff>
    </xdr:from>
    <xdr:to>
      <xdr:col>6</xdr:col>
      <xdr:colOff>38100</xdr:colOff>
      <xdr:row>98</xdr:row>
      <xdr:rowOff>9629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120269</xdr:rowOff>
    </xdr:from>
    <xdr:to>
      <xdr:col>55</xdr:col>
      <xdr:colOff>0</xdr:colOff>
      <xdr:row>37</xdr:row>
      <xdr:rowOff>53975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92469"/>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108382</xdr:rowOff>
    </xdr:from>
    <xdr:to>
      <xdr:col>50</xdr:col>
      <xdr:colOff>114300</xdr:colOff>
      <xdr:row>36</xdr:row>
      <xdr:rowOff>120269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28058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83007</xdr:rowOff>
    </xdr:from>
    <xdr:to>
      <xdr:col>45</xdr:col>
      <xdr:colOff>177800</xdr:colOff>
      <xdr:row>36</xdr:row>
      <xdr:rowOff>108382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5520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79807</xdr:rowOff>
    </xdr:from>
    <xdr:to>
      <xdr:col>41</xdr:col>
      <xdr:colOff>50800</xdr:colOff>
      <xdr:row>36</xdr:row>
      <xdr:rowOff>83007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5200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3175</xdr:rowOff>
    </xdr:from>
    <xdr:to>
      <xdr:col>55</xdr:col>
      <xdr:colOff>50800</xdr:colOff>
      <xdr:row>37</xdr:row>
      <xdr:rowOff>104775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153052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69469</xdr:rowOff>
    </xdr:from>
    <xdr:to>
      <xdr:col>50</xdr:col>
      <xdr:colOff>165100</xdr:colOff>
      <xdr:row>36</xdr:row>
      <xdr:rowOff>171069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0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57582</xdr:rowOff>
    </xdr:from>
    <xdr:to>
      <xdr:col>46</xdr:col>
      <xdr:colOff>38100</xdr:colOff>
      <xdr:row>36</xdr:row>
      <xdr:rowOff>159182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4259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0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32207</xdr:rowOff>
    </xdr:from>
    <xdr:to>
      <xdr:col>41</xdr:col>
      <xdr:colOff>101600</xdr:colOff>
      <xdr:row>36</xdr:row>
      <xdr:rowOff>133807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150334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7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29007</xdr:rowOff>
    </xdr:from>
    <xdr:to>
      <xdr:col>36</xdr:col>
      <xdr:colOff>165100</xdr:colOff>
      <xdr:row>36</xdr:row>
      <xdr:rowOff>130607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121734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9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7360</xdr:rowOff>
    </xdr:from>
    <xdr:to>
      <xdr:col>55</xdr:col>
      <xdr:colOff>0</xdr:colOff>
      <xdr:row>56</xdr:row>
      <xdr:rowOff>66815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08560"/>
          <a:ext cx="838200" cy="5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66815</xdr:rowOff>
    </xdr:from>
    <xdr:to>
      <xdr:col>50</xdr:col>
      <xdr:colOff>114300</xdr:colOff>
      <xdr:row>56</xdr:row>
      <xdr:rowOff>78607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68015"/>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78607</xdr:rowOff>
    </xdr:from>
    <xdr:to>
      <xdr:col>45</xdr:col>
      <xdr:colOff>177800</xdr:colOff>
      <xdr:row>56</xdr:row>
      <xdr:rowOff>136252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79807"/>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87026</xdr:rowOff>
    </xdr:from>
    <xdr:to>
      <xdr:col>41</xdr:col>
      <xdr:colOff>50800</xdr:colOff>
      <xdr:row>56</xdr:row>
      <xdr:rowOff>136252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88226"/>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128010</xdr:rowOff>
    </xdr:from>
    <xdr:to>
      <xdr:col>55</xdr:col>
      <xdr:colOff>50800</xdr:colOff>
      <xdr:row>56</xdr:row>
      <xdr:rowOff>58160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150887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16015</xdr:rowOff>
    </xdr:from>
    <xdr:to>
      <xdr:col>50</xdr:col>
      <xdr:colOff>165100</xdr:colOff>
      <xdr:row>56</xdr:row>
      <xdr:rowOff>117615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134142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27807</xdr:rowOff>
    </xdr:from>
    <xdr:to>
      <xdr:col>46</xdr:col>
      <xdr:colOff>38100</xdr:colOff>
      <xdr:row>56</xdr:row>
      <xdr:rowOff>129407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145934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85452</xdr:rowOff>
    </xdr:from>
    <xdr:to>
      <xdr:col>41</xdr:col>
      <xdr:colOff>101600</xdr:colOff>
      <xdr:row>57</xdr:row>
      <xdr:rowOff>15602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36226</xdr:rowOff>
    </xdr:from>
    <xdr:to>
      <xdr:col>36</xdr:col>
      <xdr:colOff>165100</xdr:colOff>
      <xdr:row>56</xdr:row>
      <xdr:rowOff>137826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128953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11227</xdr:rowOff>
    </xdr:from>
    <xdr:to>
      <xdr:col>55</xdr:col>
      <xdr:colOff>0</xdr:colOff>
      <xdr:row>78</xdr:row>
      <xdr:rowOff>141675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84327"/>
          <a:ext cx="838200" cy="13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11227</xdr:rowOff>
    </xdr:from>
    <xdr:to>
      <xdr:col>50</xdr:col>
      <xdr:colOff>114300</xdr:colOff>
      <xdr:row>78</xdr:row>
      <xdr:rowOff>77798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84327"/>
          <a:ext cx="889000" cy="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51330</xdr:rowOff>
    </xdr:from>
    <xdr:to>
      <xdr:col>45</xdr:col>
      <xdr:colOff>177800</xdr:colOff>
      <xdr:row>78</xdr:row>
      <xdr:rowOff>77798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24430"/>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51330</xdr:rowOff>
    </xdr:from>
    <xdr:to>
      <xdr:col>41</xdr:col>
      <xdr:colOff>50800</xdr:colOff>
      <xdr:row>78</xdr:row>
      <xdr:rowOff>137071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24430"/>
          <a:ext cx="889000" cy="8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90875</xdr:rowOff>
    </xdr:from>
    <xdr:to>
      <xdr:col>55</xdr:col>
      <xdr:colOff>50800</xdr:colOff>
      <xdr:row>79</xdr:row>
      <xdr:rowOff>21025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5802</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7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131877</xdr:rowOff>
    </xdr:from>
    <xdr:to>
      <xdr:col>50</xdr:col>
      <xdr:colOff>165100</xdr:colOff>
      <xdr:row>78</xdr:row>
      <xdr:rowOff>62027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78554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0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26998</xdr:rowOff>
    </xdr:from>
    <xdr:to>
      <xdr:col>46</xdr:col>
      <xdr:colOff>38100</xdr:colOff>
      <xdr:row>78</xdr:row>
      <xdr:rowOff>128598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119725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530</xdr:rowOff>
    </xdr:from>
    <xdr:to>
      <xdr:col>41</xdr:col>
      <xdr:colOff>101600</xdr:colOff>
      <xdr:row>78</xdr:row>
      <xdr:rowOff>102130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93257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86271</xdr:rowOff>
    </xdr:from>
    <xdr:to>
      <xdr:col>36</xdr:col>
      <xdr:colOff>165100</xdr:colOff>
      <xdr:row>79</xdr:row>
      <xdr:rowOff>16421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7548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5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105705</xdr:rowOff>
    </xdr:from>
    <xdr:to>
      <xdr:col>55</xdr:col>
      <xdr:colOff>0</xdr:colOff>
      <xdr:row>98</xdr:row>
      <xdr:rowOff>123346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07805"/>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105705</xdr:rowOff>
    </xdr:from>
    <xdr:to>
      <xdr:col>50</xdr:col>
      <xdr:colOff>114300</xdr:colOff>
      <xdr:row>98</xdr:row>
      <xdr:rowOff>113565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07805"/>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113565</xdr:rowOff>
    </xdr:from>
    <xdr:to>
      <xdr:col>45</xdr:col>
      <xdr:colOff>177800</xdr:colOff>
      <xdr:row>98</xdr:row>
      <xdr:rowOff>125338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1566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108863</xdr:rowOff>
    </xdr:from>
    <xdr:to>
      <xdr:col>41</xdr:col>
      <xdr:colOff>50800</xdr:colOff>
      <xdr:row>98</xdr:row>
      <xdr:rowOff>125338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10963"/>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72546</xdr:rowOff>
    </xdr:from>
    <xdr:to>
      <xdr:col>55</xdr:col>
      <xdr:colOff>50800</xdr:colOff>
      <xdr:row>99</xdr:row>
      <xdr:rowOff>2696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54905</xdr:rowOff>
    </xdr:from>
    <xdr:to>
      <xdr:col>50</xdr:col>
      <xdr:colOff>165100</xdr:colOff>
      <xdr:row>98</xdr:row>
      <xdr:rowOff>156505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62765</xdr:rowOff>
    </xdr:from>
    <xdr:to>
      <xdr:col>46</xdr:col>
      <xdr:colOff>38100</xdr:colOff>
      <xdr:row>98</xdr:row>
      <xdr:rowOff>164365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155492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74538</xdr:rowOff>
    </xdr:from>
    <xdr:to>
      <xdr:col>41</xdr:col>
      <xdr:colOff>101600</xdr:colOff>
      <xdr:row>99</xdr:row>
      <xdr:rowOff>4688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167265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58063</xdr:rowOff>
    </xdr:from>
    <xdr:to>
      <xdr:col>36</xdr:col>
      <xdr:colOff>165100</xdr:colOff>
      <xdr:row>98</xdr:row>
      <xdr:rowOff>159663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150790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76607</xdr:rowOff>
    </xdr:from>
    <xdr:to>
      <xdr:col>85</xdr:col>
      <xdr:colOff>127000</xdr:colOff>
      <xdr:row>32</xdr:row>
      <xdr:rowOff>140957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220107"/>
          <a:ext cx="838200" cy="4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140957</xdr:rowOff>
    </xdr:from>
    <xdr:to>
      <xdr:col>81</xdr:col>
      <xdr:colOff>50800</xdr:colOff>
      <xdr:row>32</xdr:row>
      <xdr:rowOff>163856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627357"/>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163856</xdr:rowOff>
    </xdr:from>
    <xdr:to>
      <xdr:col>76</xdr:col>
      <xdr:colOff>114300</xdr:colOff>
      <xdr:row>37</xdr:row>
      <xdr:rowOff>17590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650256"/>
          <a:ext cx="889000" cy="7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143815</xdr:rowOff>
    </xdr:from>
    <xdr:to>
      <xdr:col>71</xdr:col>
      <xdr:colOff>177800</xdr:colOff>
      <xdr:row>37</xdr:row>
      <xdr:rowOff>17590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44565"/>
          <a:ext cx="889000" cy="2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25807</xdr:rowOff>
    </xdr:from>
    <xdr:to>
      <xdr:col>85</xdr:col>
      <xdr:colOff>177800</xdr:colOff>
      <xdr:row>30</xdr:row>
      <xdr:rowOff>127407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1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150284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1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90157</xdr:rowOff>
    </xdr:from>
    <xdr:to>
      <xdr:col>81</xdr:col>
      <xdr:colOff>101600</xdr:colOff>
      <xdr:row>33</xdr:row>
      <xdr:rowOff>20307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5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36834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3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113056</xdr:rowOff>
    </xdr:from>
    <xdr:to>
      <xdr:col>76</xdr:col>
      <xdr:colOff>165100</xdr:colOff>
      <xdr:row>33</xdr:row>
      <xdr:rowOff>43206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5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59733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37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138240</xdr:rowOff>
    </xdr:from>
    <xdr:to>
      <xdr:col>72</xdr:col>
      <xdr:colOff>38100</xdr:colOff>
      <xdr:row>37</xdr:row>
      <xdr:rowOff>68390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59517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0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93015</xdr:rowOff>
    </xdr:from>
    <xdr:to>
      <xdr:col>67</xdr:col>
      <xdr:colOff>101600</xdr:colOff>
      <xdr:row>36</xdr:row>
      <xdr:rowOff>23165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39692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101802</xdr:rowOff>
    </xdr:from>
    <xdr:to>
      <xdr:col>85</xdr:col>
      <xdr:colOff>127000</xdr:colOff>
      <xdr:row>56</xdr:row>
      <xdr:rowOff>132205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03002"/>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101802</xdr:rowOff>
    </xdr:from>
    <xdr:to>
      <xdr:col>81</xdr:col>
      <xdr:colOff>50800</xdr:colOff>
      <xdr:row>57</xdr:row>
      <xdr:rowOff>109639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03002"/>
          <a:ext cx="889000" cy="1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14949</xdr:rowOff>
    </xdr:from>
    <xdr:to>
      <xdr:col>76</xdr:col>
      <xdr:colOff>114300</xdr:colOff>
      <xdr:row>57</xdr:row>
      <xdr:rowOff>109639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87599"/>
          <a:ext cx="889000" cy="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14949</xdr:rowOff>
    </xdr:from>
    <xdr:to>
      <xdr:col>71</xdr:col>
      <xdr:colOff>177800</xdr:colOff>
      <xdr:row>57</xdr:row>
      <xdr:rowOff>129870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87599"/>
          <a:ext cx="889000" cy="1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81405</xdr:rowOff>
    </xdr:from>
    <xdr:to>
      <xdr:col>85</xdr:col>
      <xdr:colOff>177800</xdr:colOff>
      <xdr:row>57</xdr:row>
      <xdr:rowOff>11555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59832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51002</xdr:rowOff>
    </xdr:from>
    <xdr:to>
      <xdr:col>81</xdr:col>
      <xdr:colOff>101600</xdr:colOff>
      <xdr:row>56</xdr:row>
      <xdr:rowOff>152602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7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58839</xdr:rowOff>
    </xdr:from>
    <xdr:to>
      <xdr:col>76</xdr:col>
      <xdr:colOff>165100</xdr:colOff>
      <xdr:row>57</xdr:row>
      <xdr:rowOff>160439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151566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135599</xdr:rowOff>
    </xdr:from>
    <xdr:to>
      <xdr:col>72</xdr:col>
      <xdr:colOff>38100</xdr:colOff>
      <xdr:row>57</xdr:row>
      <xdr:rowOff>65749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56876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8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79070</xdr:rowOff>
    </xdr:from>
    <xdr:to>
      <xdr:col>67</xdr:col>
      <xdr:colOff>101600</xdr:colOff>
      <xdr:row>58</xdr:row>
      <xdr:rowOff>9220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19777</xdr:rowOff>
    </xdr:from>
    <xdr:to>
      <xdr:col>85</xdr:col>
      <xdr:colOff>127000</xdr:colOff>
      <xdr:row>78</xdr:row>
      <xdr:rowOff>21771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92877"/>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21634</xdr:rowOff>
    </xdr:from>
    <xdr:to>
      <xdr:col>81</xdr:col>
      <xdr:colOff>50800</xdr:colOff>
      <xdr:row>78</xdr:row>
      <xdr:rowOff>21771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947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20937</xdr:rowOff>
    </xdr:from>
    <xdr:to>
      <xdr:col>76</xdr:col>
      <xdr:colOff>114300</xdr:colOff>
      <xdr:row>78</xdr:row>
      <xdr:rowOff>21634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94037"/>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19924</xdr:rowOff>
    </xdr:from>
    <xdr:to>
      <xdr:col>71</xdr:col>
      <xdr:colOff>177800</xdr:colOff>
      <xdr:row>78</xdr:row>
      <xdr:rowOff>20937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93024"/>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140427</xdr:rowOff>
    </xdr:from>
    <xdr:to>
      <xdr:col>85</xdr:col>
      <xdr:colOff>177800</xdr:colOff>
      <xdr:row>78</xdr:row>
      <xdr:rowOff>70577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142421</xdr:rowOff>
    </xdr:from>
    <xdr:to>
      <xdr:col>81</xdr:col>
      <xdr:colOff>101600</xdr:colOff>
      <xdr:row>78</xdr:row>
      <xdr:rowOff>72571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63698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3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142284</xdr:rowOff>
    </xdr:from>
    <xdr:to>
      <xdr:col>76</xdr:col>
      <xdr:colOff>165100</xdr:colOff>
      <xdr:row>78</xdr:row>
      <xdr:rowOff>72434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63561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43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141587</xdr:rowOff>
    </xdr:from>
    <xdr:to>
      <xdr:col>72</xdr:col>
      <xdr:colOff>38100</xdr:colOff>
      <xdr:row>78</xdr:row>
      <xdr:rowOff>71737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62864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4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140574</xdr:rowOff>
    </xdr:from>
    <xdr:to>
      <xdr:col>67</xdr:col>
      <xdr:colOff>101600</xdr:colOff>
      <xdr:row>78</xdr:row>
      <xdr:rowOff>70724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61851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4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120611</xdr:rowOff>
    </xdr:from>
    <xdr:to>
      <xdr:col>85</xdr:col>
      <xdr:colOff>127000</xdr:colOff>
      <xdr:row>96</xdr:row>
      <xdr:rowOff>2870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08361"/>
          <a:ext cx="838200" cy="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1042</xdr:rowOff>
    </xdr:from>
    <xdr:to>
      <xdr:col>81</xdr:col>
      <xdr:colOff>50800</xdr:colOff>
      <xdr:row>96</xdr:row>
      <xdr:rowOff>2870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46024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152298</xdr:rowOff>
    </xdr:from>
    <xdr:to>
      <xdr:col>76</xdr:col>
      <xdr:colOff>114300</xdr:colOff>
      <xdr:row>96</xdr:row>
      <xdr:rowOff>1042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40048"/>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128854</xdr:rowOff>
    </xdr:from>
    <xdr:to>
      <xdr:col>71</xdr:col>
      <xdr:colOff>177800</xdr:colOff>
      <xdr:row>95</xdr:row>
      <xdr:rowOff>152298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16604"/>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69811</xdr:rowOff>
    </xdr:from>
    <xdr:to>
      <xdr:col>85</xdr:col>
      <xdr:colOff>177800</xdr:colOff>
      <xdr:row>95</xdr:row>
      <xdr:rowOff>171411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48238</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123520</xdr:rowOff>
    </xdr:from>
    <xdr:to>
      <xdr:col>81</xdr:col>
      <xdr:colOff>101600</xdr:colOff>
      <xdr:row>96</xdr:row>
      <xdr:rowOff>53670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44797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121692</xdr:rowOff>
    </xdr:from>
    <xdr:to>
      <xdr:col>76</xdr:col>
      <xdr:colOff>165100</xdr:colOff>
      <xdr:row>96</xdr:row>
      <xdr:rowOff>51842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42969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101498</xdr:rowOff>
    </xdr:from>
    <xdr:to>
      <xdr:col>72</xdr:col>
      <xdr:colOff>38100</xdr:colOff>
      <xdr:row>96</xdr:row>
      <xdr:rowOff>31648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22775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78054</xdr:rowOff>
    </xdr:from>
    <xdr:to>
      <xdr:col>67</xdr:col>
      <xdr:colOff>101600</xdr:colOff>
      <xdr:row>96</xdr:row>
      <xdr:rowOff>8204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170781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消防費は、住民一人当たり</a:t>
          </a:r>
          <a:r>
            <a:rPr kumimoji="1" lang="en-US" altLang="ja-JP" sz="1100">
              <a:solidFill>
                <a:schemeClr val="dk1"/>
              </a:solidFill>
              <a:effectLst/>
              <a:latin typeface="+mn-ea"/>
              <a:ea typeface="+mn-ea"/>
              <a:cs typeface="+mn-cs"/>
            </a:rPr>
            <a:t>49,656</a:t>
          </a:r>
          <a:r>
            <a:rPr kumimoji="1" lang="ja-JP" altLang="ja-JP" sz="1100">
              <a:solidFill>
                <a:schemeClr val="dk1"/>
              </a:solidFill>
              <a:effectLst/>
              <a:latin typeface="+mn-ea"/>
              <a:ea typeface="+mn-ea"/>
              <a:cs typeface="+mn-cs"/>
            </a:rPr>
            <a:t>円で、類似団体平均と比べ</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年連続で高い水準にある。</a:t>
          </a:r>
          <a:r>
            <a:rPr kumimoji="1" lang="ja-JP" altLang="en-US" sz="1100">
              <a:solidFill>
                <a:schemeClr val="dk1"/>
              </a:solidFill>
              <a:effectLst/>
              <a:latin typeface="+mn-ea"/>
              <a:ea typeface="+mn-ea"/>
              <a:cs typeface="+mn-cs"/>
            </a:rPr>
            <a:t>これは、平成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年度にかけては、</a:t>
          </a:r>
          <a:r>
            <a:rPr kumimoji="1" lang="ja-JP" altLang="ja-JP" sz="1100">
              <a:solidFill>
                <a:schemeClr val="dk1"/>
              </a:solidFill>
              <a:effectLst/>
              <a:latin typeface="+mn-ea"/>
              <a:ea typeface="+mn-ea"/>
              <a:cs typeface="+mn-cs"/>
            </a:rPr>
            <a:t>防災行政無線や簡易デジタル防災無線の整備</a:t>
          </a:r>
          <a:r>
            <a:rPr kumimoji="1" lang="ja-JP" altLang="en-US" sz="1100">
              <a:solidFill>
                <a:schemeClr val="dk1"/>
              </a:solidFill>
              <a:effectLst/>
              <a:latin typeface="+mn-ea"/>
              <a:ea typeface="+mn-ea"/>
              <a:cs typeface="+mn-cs"/>
            </a:rPr>
            <a:t>等を行い、平成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年度は、特に</a:t>
          </a:r>
          <a:r>
            <a:rPr kumimoji="1" lang="ja-JP" altLang="ja-JP" sz="1100">
              <a:solidFill>
                <a:schemeClr val="dk1"/>
              </a:solidFill>
              <a:effectLst/>
              <a:latin typeface="+mn-ea"/>
              <a:ea typeface="+mn-ea"/>
              <a:cs typeface="+mn-cs"/>
            </a:rPr>
            <a:t>加東消防署建設</a:t>
          </a:r>
          <a:r>
            <a:rPr kumimoji="1" lang="ja-JP" altLang="en-US" sz="1100">
              <a:solidFill>
                <a:schemeClr val="dk1"/>
              </a:solidFill>
              <a:effectLst/>
              <a:latin typeface="+mn-ea"/>
              <a:ea typeface="+mn-ea"/>
              <a:cs typeface="+mn-cs"/>
            </a:rPr>
            <a:t>に係る北はりま消防組合</a:t>
          </a:r>
          <a:r>
            <a:rPr kumimoji="1" lang="ja-JP" altLang="ja-JP" sz="1100">
              <a:solidFill>
                <a:schemeClr val="dk1"/>
              </a:solidFill>
              <a:effectLst/>
              <a:latin typeface="+mn-ea"/>
              <a:ea typeface="+mn-ea"/>
              <a:cs typeface="+mn-cs"/>
            </a:rPr>
            <a:t>負担金</a:t>
          </a:r>
          <a:r>
            <a:rPr kumimoji="1" lang="ja-JP" altLang="en-US" sz="1100">
              <a:solidFill>
                <a:schemeClr val="dk1"/>
              </a:solidFill>
              <a:effectLst/>
              <a:latin typeface="+mn-ea"/>
              <a:ea typeface="+mn-ea"/>
              <a:cs typeface="+mn-cs"/>
            </a:rPr>
            <a:t>が大幅に増となったことによる。</a:t>
          </a:r>
          <a:endParaRPr lang="ja-JP" altLang="ja-JP" sz="1400">
            <a:effectLst/>
            <a:latin typeface="+mn-ea"/>
            <a:ea typeface="+mn-ea"/>
          </a:endParaRPr>
        </a:p>
        <a:p>
          <a:r>
            <a:rPr kumimoji="1" lang="ja-JP" altLang="en-US" sz="1100">
              <a:solidFill>
                <a:schemeClr val="dk1"/>
              </a:solidFill>
              <a:effectLst/>
              <a:latin typeface="+mn-ea"/>
              <a:ea typeface="+mn-ea"/>
              <a:cs typeface="+mn-cs"/>
            </a:rPr>
            <a:t>農林水産業</a:t>
          </a:r>
          <a:r>
            <a:rPr kumimoji="1" lang="ja-JP" altLang="ja-JP" sz="1100">
              <a:solidFill>
                <a:schemeClr val="dk1"/>
              </a:solidFill>
              <a:effectLst/>
              <a:latin typeface="+mn-ea"/>
              <a:ea typeface="+mn-ea"/>
              <a:cs typeface="+mn-cs"/>
            </a:rPr>
            <a:t>費は、住民一人当たり</a:t>
          </a:r>
          <a:r>
            <a:rPr kumimoji="1" lang="en-US" altLang="ja-JP" sz="1100">
              <a:solidFill>
                <a:schemeClr val="dk1"/>
              </a:solidFill>
              <a:effectLst/>
              <a:latin typeface="+mn-ea"/>
              <a:ea typeface="+mn-ea"/>
              <a:cs typeface="+mn-cs"/>
            </a:rPr>
            <a:t>28,947</a:t>
          </a:r>
          <a:r>
            <a:rPr kumimoji="1" lang="ja-JP" altLang="ja-JP" sz="1100">
              <a:solidFill>
                <a:schemeClr val="dk1"/>
              </a:solidFill>
              <a:effectLst/>
              <a:latin typeface="+mn-ea"/>
              <a:ea typeface="+mn-ea"/>
              <a:cs typeface="+mn-cs"/>
            </a:rPr>
            <a:t>円で、前年度に比べ</a:t>
          </a:r>
          <a:r>
            <a:rPr kumimoji="1" lang="en-US" altLang="ja-JP" sz="1100">
              <a:solidFill>
                <a:schemeClr val="dk1"/>
              </a:solidFill>
              <a:effectLst/>
              <a:latin typeface="+mn-ea"/>
              <a:ea typeface="+mn-ea"/>
              <a:cs typeface="+mn-cs"/>
            </a:rPr>
            <a:t>12.1%</a:t>
          </a:r>
          <a:r>
            <a:rPr kumimoji="1" lang="ja-JP" altLang="ja-JP" sz="1100">
              <a:solidFill>
                <a:schemeClr val="dk1"/>
              </a:solidFill>
              <a:effectLst/>
              <a:latin typeface="+mn-ea"/>
              <a:ea typeface="+mn-ea"/>
              <a:cs typeface="+mn-cs"/>
            </a:rPr>
            <a:t>増加している。これは、</a:t>
          </a:r>
          <a:r>
            <a:rPr kumimoji="1" lang="ja-JP" altLang="en-US" sz="1100">
              <a:solidFill>
                <a:schemeClr val="dk1"/>
              </a:solidFill>
              <a:effectLst/>
              <a:latin typeface="+mn-ea"/>
              <a:ea typeface="+mn-ea"/>
              <a:cs typeface="+mn-cs"/>
            </a:rPr>
            <a:t>ため池整備事業などの</a:t>
          </a:r>
          <a:r>
            <a:rPr kumimoji="1" lang="ja-JP" altLang="ja-JP" sz="1100">
              <a:solidFill>
                <a:schemeClr val="dk1"/>
              </a:solidFill>
              <a:effectLst/>
              <a:latin typeface="+mn-ea"/>
              <a:ea typeface="+mn-ea"/>
              <a:cs typeface="+mn-cs"/>
            </a:rPr>
            <a:t>普通建設事業費が増加したことが主な要因である。</a:t>
          </a:r>
          <a:endParaRPr lang="ja-JP" altLang="ja-JP" sz="1400">
            <a:effectLst/>
            <a:latin typeface="+mn-ea"/>
            <a:ea typeface="+mn-ea"/>
          </a:endParaRPr>
        </a:p>
        <a:p>
          <a:r>
            <a:rPr kumimoji="1" lang="ja-JP" altLang="en-US" sz="1100">
              <a:solidFill>
                <a:schemeClr val="dk1"/>
              </a:solidFill>
              <a:effectLst/>
              <a:latin typeface="+mn-ea"/>
              <a:ea typeface="+mn-ea"/>
              <a:cs typeface="+mn-cs"/>
            </a:rPr>
            <a:t>民生</a:t>
          </a:r>
          <a:r>
            <a:rPr kumimoji="1" lang="ja-JP" altLang="ja-JP" sz="1100">
              <a:solidFill>
                <a:schemeClr val="dk1"/>
              </a:solidFill>
              <a:effectLst/>
              <a:latin typeface="+mn-ea"/>
              <a:ea typeface="+mn-ea"/>
              <a:cs typeface="+mn-cs"/>
            </a:rPr>
            <a:t>費は、住民一人当たり</a:t>
          </a:r>
          <a:r>
            <a:rPr kumimoji="1" lang="en-US" altLang="ja-JP" sz="1100">
              <a:solidFill>
                <a:schemeClr val="dk1"/>
              </a:solidFill>
              <a:effectLst/>
              <a:latin typeface="+mn-ea"/>
              <a:ea typeface="+mn-ea"/>
              <a:cs typeface="+mn-cs"/>
            </a:rPr>
            <a:t>152,402</a:t>
          </a:r>
          <a:r>
            <a:rPr kumimoji="1" lang="ja-JP" altLang="ja-JP" sz="1100">
              <a:solidFill>
                <a:schemeClr val="dk1"/>
              </a:solidFill>
              <a:effectLst/>
              <a:latin typeface="+mn-ea"/>
              <a:ea typeface="+mn-ea"/>
              <a:cs typeface="+mn-cs"/>
            </a:rPr>
            <a:t>円となっており、前年度に比べ</a:t>
          </a:r>
          <a:r>
            <a:rPr kumimoji="1" lang="en-US" altLang="ja-JP" sz="1100">
              <a:solidFill>
                <a:schemeClr val="dk1"/>
              </a:solidFill>
              <a:effectLst/>
              <a:latin typeface="+mn-ea"/>
              <a:ea typeface="+mn-ea"/>
              <a:cs typeface="+mn-cs"/>
            </a:rPr>
            <a:t>11.0%</a:t>
          </a:r>
          <a:r>
            <a:rPr kumimoji="1" lang="ja-JP" altLang="ja-JP" sz="1100">
              <a:solidFill>
                <a:schemeClr val="dk1"/>
              </a:solidFill>
              <a:effectLst/>
              <a:latin typeface="+mn-ea"/>
              <a:ea typeface="+mn-ea"/>
              <a:cs typeface="+mn-cs"/>
            </a:rPr>
            <a:t>増加し、類似団体平均とほぼ同水準となった。これは、</a:t>
          </a:r>
          <a:r>
            <a:rPr kumimoji="1" lang="ja-JP" altLang="en-US" sz="1100">
              <a:solidFill>
                <a:schemeClr val="dk1"/>
              </a:solidFill>
              <a:effectLst/>
              <a:latin typeface="+mn-ea"/>
              <a:ea typeface="+mn-ea"/>
              <a:cs typeface="+mn-cs"/>
            </a:rPr>
            <a:t>東条福祉センター（とどろき荘）改修事業、認定こども園整備事業などの</a:t>
          </a:r>
          <a:r>
            <a:rPr kumimoji="1" lang="ja-JP" altLang="ja-JP" sz="1100">
              <a:solidFill>
                <a:schemeClr val="dk1"/>
              </a:solidFill>
              <a:effectLst/>
              <a:latin typeface="+mn-ea"/>
              <a:ea typeface="+mn-ea"/>
              <a:cs typeface="+mn-cs"/>
            </a:rPr>
            <a:t>普通建設事業費の増加が主な要因である。</a:t>
          </a:r>
          <a:endParaRPr lang="ja-JP" altLang="ja-JP" sz="14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商工費は、住民一人当たり</a:t>
          </a:r>
          <a:r>
            <a:rPr kumimoji="1" lang="en-US" altLang="ja-JP" sz="1100">
              <a:solidFill>
                <a:schemeClr val="dk1"/>
              </a:solidFill>
              <a:effectLst/>
              <a:latin typeface="+mn-ea"/>
              <a:ea typeface="+mn-ea"/>
              <a:cs typeface="+mn-cs"/>
            </a:rPr>
            <a:t>7,879</a:t>
          </a:r>
          <a:r>
            <a:rPr kumimoji="1" lang="ja-JP" altLang="ja-JP" sz="1100">
              <a:solidFill>
                <a:schemeClr val="dk1"/>
              </a:solidFill>
              <a:effectLst/>
              <a:latin typeface="+mn-ea"/>
              <a:ea typeface="+mn-ea"/>
              <a:cs typeface="+mn-cs"/>
            </a:rPr>
            <a:t>円で、前年度に比べ</a:t>
          </a:r>
          <a:r>
            <a:rPr kumimoji="1" lang="en-US" altLang="ja-JP" sz="1100">
              <a:solidFill>
                <a:schemeClr val="dk1"/>
              </a:solidFill>
              <a:effectLst/>
              <a:latin typeface="+mn-ea"/>
              <a:ea typeface="+mn-ea"/>
              <a:cs typeface="+mn-cs"/>
            </a:rPr>
            <a:t>50.3%</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している。これは、南山活性化支援施設の建設</a:t>
          </a:r>
          <a:r>
            <a:rPr kumimoji="1" lang="ja-JP" altLang="en-US" sz="1100">
              <a:solidFill>
                <a:schemeClr val="dk1"/>
              </a:solidFill>
              <a:effectLst/>
              <a:latin typeface="+mn-ea"/>
              <a:ea typeface="+mn-ea"/>
              <a:cs typeface="+mn-cs"/>
            </a:rPr>
            <a:t>完了</a:t>
          </a:r>
          <a:r>
            <a:rPr kumimoji="1" lang="ja-JP" altLang="ja-JP" sz="1100">
              <a:solidFill>
                <a:schemeClr val="dk1"/>
              </a:solidFill>
              <a:effectLst/>
              <a:latin typeface="+mn-ea"/>
              <a:ea typeface="+mn-ea"/>
              <a:cs typeface="+mn-cs"/>
            </a:rPr>
            <a:t>により、普通建設事業費が</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したことが主な要因である。</a:t>
          </a:r>
          <a:endParaRPr lang="ja-JP" altLang="ja-JP">
            <a:effectLst/>
            <a:latin typeface="+mn-ea"/>
            <a:ea typeface="+mn-ea"/>
          </a:endParaRPr>
        </a:p>
        <a:p>
          <a:r>
            <a:rPr kumimoji="1" lang="ja-JP" altLang="ja-JP" sz="1100">
              <a:solidFill>
                <a:schemeClr val="dk1"/>
              </a:solidFill>
              <a:effectLst/>
              <a:latin typeface="+mn-ea"/>
              <a:ea typeface="+mn-ea"/>
              <a:cs typeface="+mn-cs"/>
            </a:rPr>
            <a:t>他の目的別歳出決算（住民一人当たりのコスト）は、類似団体平均とほぼ同水準となっている。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財政調整基金残高は、公共施設整備基金</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の積み立てにより、３億円取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崩したが、前年度決算剰余金による積立</a:t>
          </a:r>
          <a:r>
            <a:rPr kumimoji="1" lang="ja-JP" altLang="en-US" sz="1100">
              <a:solidFill>
                <a:schemeClr val="dk1"/>
              </a:solidFill>
              <a:effectLst/>
              <a:latin typeface="+mn-lt"/>
              <a:ea typeface="+mn-ea"/>
              <a:cs typeface="+mn-cs"/>
            </a:rPr>
            <a:t>との差し引きで、</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億円減少し</a:t>
          </a:r>
          <a:r>
            <a:rPr kumimoji="1" lang="ja-JP" altLang="ja-JP" sz="1100">
              <a:solidFill>
                <a:schemeClr val="dk1"/>
              </a:solidFill>
              <a:effectLst/>
              <a:latin typeface="+mn-lt"/>
              <a:ea typeface="+mn-ea"/>
              <a:cs typeface="+mn-cs"/>
            </a:rPr>
            <a:t>、標準財政規模比も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歳入歳出差引額は、前年度に</a:t>
          </a:r>
          <a:r>
            <a:rPr kumimoji="1" lang="ja-JP" altLang="en-US" sz="1100">
              <a:solidFill>
                <a:schemeClr val="dk1"/>
              </a:solidFill>
              <a:effectLst/>
              <a:latin typeface="+mn-lt"/>
              <a:ea typeface="+mn-ea"/>
              <a:cs typeface="+mn-cs"/>
            </a:rPr>
            <a:t>とほぼ同額で</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もほぼ同額</a:t>
          </a:r>
          <a:r>
            <a:rPr kumimoji="1" lang="ja-JP" altLang="ja-JP" sz="1100">
              <a:solidFill>
                <a:schemeClr val="dk1"/>
              </a:solidFill>
              <a:effectLst/>
              <a:latin typeface="+mn-lt"/>
              <a:ea typeface="+mn-ea"/>
              <a:cs typeface="+mn-cs"/>
            </a:rPr>
            <a:t>となり、標準財政規模に占める割合も</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ポイントの減となった。また、実質単年度収支については</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赤字とな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、標準財政規模に占める割合で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○現状</a:t>
          </a:r>
          <a:endParaRPr lang="ja-JP" altLang="ja-JP" sz="1400">
            <a:effectLst/>
          </a:endParaRPr>
        </a:p>
        <a:p>
          <a:r>
            <a:rPr kumimoji="1" lang="ja-JP" altLang="ja-JP" sz="1100">
              <a:solidFill>
                <a:schemeClr val="dk1"/>
              </a:solidFill>
              <a:effectLst/>
              <a:latin typeface="+mn-lt"/>
              <a:ea typeface="+mn-ea"/>
              <a:cs typeface="+mn-cs"/>
            </a:rPr>
            <a:t>　一般会計及びすべての特別会計、公営企業会計において、赤字が生じていない。</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一般会計及びすべての特別会計、公営企業会計において、引き続き適正な財政運営、経営健全化に努め、しっかりとした財政基盤を確立する。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286_&#21152;&#26481;&#24066;_2017&#65288;2&#22238;&#30446;&#36861;&#21152;&#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row>
        <row r="53">
          <cell r="CF53">
            <v>55.5</v>
          </cell>
          <cell r="CN53">
            <v>57.3</v>
          </cell>
          <cell r="CV53">
            <v>59.8</v>
          </cell>
        </row>
        <row r="55">
          <cell r="AN55" t="str">
            <v>類似団体内平均値</v>
          </cell>
          <cell r="CF55">
            <v>56.8</v>
          </cell>
          <cell r="CN55">
            <v>52.3</v>
          </cell>
          <cell r="CV55">
            <v>55.4</v>
          </cell>
        </row>
        <row r="57">
          <cell r="CF57">
            <v>54</v>
          </cell>
          <cell r="CN57">
            <v>57.1</v>
          </cell>
          <cell r="CV57">
            <v>55.2</v>
          </cell>
        </row>
        <row r="72">
          <cell r="BP72" t="str">
            <v>H25</v>
          </cell>
          <cell r="BX72" t="str">
            <v>H26</v>
          </cell>
          <cell r="CF72" t="str">
            <v>H27</v>
          </cell>
          <cell r="CN72" t="str">
            <v>H28</v>
          </cell>
          <cell r="CV72" t="str">
            <v>H29</v>
          </cell>
        </row>
        <row r="73">
          <cell r="AN73" t="str">
            <v>当該団体値</v>
          </cell>
        </row>
        <row r="75">
          <cell r="BP75">
            <v>8.9</v>
          </cell>
          <cell r="BX75">
            <v>6.7</v>
          </cell>
          <cell r="CF75">
            <v>5.9</v>
          </cell>
          <cell r="CN75">
            <v>5.0999999999999996</v>
          </cell>
          <cell r="CV75">
            <v>4.7</v>
          </cell>
        </row>
        <row r="77">
          <cell r="AN77" t="str">
            <v>類似団体内平均値</v>
          </cell>
          <cell r="BP77">
            <v>65.3</v>
          </cell>
          <cell r="BX77">
            <v>60.8</v>
          </cell>
          <cell r="CF77">
            <v>56.8</v>
          </cell>
          <cell r="CN77">
            <v>52.3</v>
          </cell>
          <cell r="CV77">
            <v>55.4</v>
          </cell>
        </row>
        <row r="79">
          <cell r="BP79">
            <v>12</v>
          </cell>
          <cell r="BX79">
            <v>11.1</v>
          </cell>
          <cell r="CF79">
            <v>10.199999999999999</v>
          </cell>
          <cell r="CN79">
            <v>10</v>
          </cell>
          <cell r="CV79">
            <v>9.6999999999999993</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20516721</v>
      </c>
      <c r="BO4" s="372"/>
      <c r="BP4" s="372"/>
      <c r="BQ4" s="372"/>
      <c r="BR4" s="372"/>
      <c r="BS4" s="372"/>
      <c r="BT4" s="372"/>
      <c r="BU4" s="373"/>
      <c r="BV4" s="371">
        <v>19892511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3.4</v>
      </c>
      <c r="CU4" s="378"/>
      <c r="CV4" s="378"/>
      <c r="CW4" s="378"/>
      <c r="CX4" s="378"/>
      <c r="CY4" s="378"/>
      <c r="CZ4" s="378"/>
      <c r="DA4" s="379"/>
      <c r="DB4" s="377">
        <v>3.6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20050886</v>
      </c>
      <c r="BO5" s="409"/>
      <c r="BP5" s="409"/>
      <c r="BQ5" s="409"/>
      <c r="BR5" s="409"/>
      <c r="BS5" s="409"/>
      <c r="BT5" s="409"/>
      <c r="BU5" s="410"/>
      <c r="BV5" s="408">
        <v>19448299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87.6</v>
      </c>
      <c r="CU5" s="406"/>
      <c r="CV5" s="406"/>
      <c r="CW5" s="406"/>
      <c r="CX5" s="406"/>
      <c r="CY5" s="406"/>
      <c r="CZ5" s="406"/>
      <c r="DA5" s="407"/>
      <c r="DB5" s="405">
        <v>85.5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465835</v>
      </c>
      <c r="BO6" s="409"/>
      <c r="BP6" s="409"/>
      <c r="BQ6" s="409"/>
      <c r="BR6" s="409"/>
      <c r="BS6" s="409"/>
      <c r="BT6" s="409"/>
      <c r="BU6" s="410"/>
      <c r="BV6" s="408">
        <v>444212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93.9</v>
      </c>
      <c r="CU6" s="446"/>
      <c r="CV6" s="446"/>
      <c r="CW6" s="446"/>
      <c r="CX6" s="446"/>
      <c r="CY6" s="446"/>
      <c r="CZ6" s="446"/>
      <c r="DA6" s="447"/>
      <c r="DB6" s="445">
        <v>91.7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59937</v>
      </c>
      <c r="BO7" s="409"/>
      <c r="BP7" s="409"/>
      <c r="BQ7" s="409"/>
      <c r="BR7" s="409"/>
      <c r="BS7" s="409"/>
      <c r="BT7" s="409"/>
      <c r="BU7" s="410"/>
      <c r="BV7" s="408">
        <v>13180</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12087437</v>
      </c>
      <c r="CU7" s="409"/>
      <c r="CV7" s="409"/>
      <c r="CW7" s="409"/>
      <c r="CX7" s="409"/>
      <c r="CY7" s="409"/>
      <c r="CZ7" s="409"/>
      <c r="DA7" s="410"/>
      <c r="DB7" s="408">
        <v>11926454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405898</v>
      </c>
      <c r="BO8" s="409"/>
      <c r="BP8" s="409"/>
      <c r="BQ8" s="409"/>
      <c r="BR8" s="409"/>
      <c r="BS8" s="409"/>
      <c r="BT8" s="409"/>
      <c r="BU8" s="410"/>
      <c r="BV8" s="408">
        <v>431032</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0.7</v>
      </c>
      <c r="CU8" s="449"/>
      <c r="CV8" s="449"/>
      <c r="CW8" s="449"/>
      <c r="CX8" s="449"/>
      <c r="CY8" s="449"/>
      <c r="CZ8" s="449"/>
      <c r="DA8" s="450"/>
      <c r="DB8" s="448">
        <v>0.72</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40310</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111</v>
      </c>
      <c r="AV9" s="441"/>
      <c r="AW9" s="441"/>
      <c r="AX9" s="441"/>
      <c r="AY9" s="442" t="s">
        <v>112</v>
      </c>
      <c r="AZ9" s="443"/>
      <c r="BA9" s="443"/>
      <c r="BB9" s="443"/>
      <c r="BC9" s="443"/>
      <c r="BD9" s="443"/>
      <c r="BE9" s="443"/>
      <c r="BF9" s="443"/>
      <c r="BG9" s="443"/>
      <c r="BH9" s="443"/>
      <c r="BI9" s="443"/>
      <c r="BJ9" s="443"/>
      <c r="BK9" s="443"/>
      <c r="BL9" s="443"/>
      <c r="BM9" s="444"/>
      <c r="BN9" s="408">
        <v>-25134</v>
      </c>
      <c r="BO9" s="409"/>
      <c r="BP9" s="409"/>
      <c r="BQ9" s="409"/>
      <c r="BR9" s="409"/>
      <c r="BS9" s="409"/>
      <c r="BT9" s="409"/>
      <c r="BU9" s="410"/>
      <c r="BV9" s="408">
        <v>-378041</v>
      </c>
      <c r="BW9" s="409"/>
      <c r="BX9" s="409"/>
      <c r="BY9" s="409"/>
      <c r="BZ9" s="409"/>
      <c r="CA9" s="409"/>
      <c r="CB9" s="409"/>
      <c r="CC9" s="410"/>
      <c r="CD9" s="411" t="s">
        <v>113</v>
      </c>
      <c r="CE9" s="412"/>
      <c r="CF9" s="412"/>
      <c r="CG9" s="412"/>
      <c r="CH9" s="412"/>
      <c r="CI9" s="412"/>
      <c r="CJ9" s="412"/>
      <c r="CK9" s="412"/>
      <c r="CL9" s="412"/>
      <c r="CM9" s="412"/>
      <c r="CN9" s="412"/>
      <c r="CO9" s="412"/>
      <c r="CP9" s="412"/>
      <c r="CQ9" s="412"/>
      <c r="CR9" s="412"/>
      <c r="CS9" s="413"/>
      <c r="CT9" s="405">
        <v>13.6</v>
      </c>
      <c r="CU9" s="406"/>
      <c r="CV9" s="406"/>
      <c r="CW9" s="406"/>
      <c r="CX9" s="406"/>
      <c r="CY9" s="406"/>
      <c r="CZ9" s="406"/>
      <c r="DA9" s="407"/>
      <c r="DB9" s="405">
        <v>12.6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114</v>
      </c>
      <c r="M10" s="438"/>
      <c r="N10" s="438"/>
      <c r="O10" s="438"/>
      <c r="P10" s="438"/>
      <c r="Q10" s="439"/>
      <c r="R10" s="459">
        <v>40181</v>
      </c>
      <c r="S10" s="460"/>
      <c r="T10" s="460"/>
      <c r="U10" s="460"/>
      <c r="V10" s="461"/>
      <c r="W10" s="396"/>
      <c r="X10" s="397"/>
      <c r="Y10" s="397"/>
      <c r="Z10" s="397"/>
      <c r="AA10" s="397"/>
      <c r="AB10" s="397"/>
      <c r="AC10" s="397"/>
      <c r="AD10" s="397"/>
      <c r="AE10" s="397"/>
      <c r="AF10" s="397"/>
      <c r="AG10" s="397"/>
      <c r="AH10" s="397"/>
      <c r="AI10" s="397"/>
      <c r="AJ10" s="397"/>
      <c r="AK10" s="397"/>
      <c r="AL10" s="400"/>
      <c r="AM10" s="437" t="s">
        <v>115</v>
      </c>
      <c r="AN10" s="438"/>
      <c r="AO10" s="438"/>
      <c r="AP10" s="438"/>
      <c r="AQ10" s="438"/>
      <c r="AR10" s="438"/>
      <c r="AS10" s="438"/>
      <c r="AT10" s="439"/>
      <c r="AU10" s="440" t="s">
        <v>96</v>
      </c>
      <c r="AV10" s="441"/>
      <c r="AW10" s="441"/>
      <c r="AX10" s="441"/>
      <c r="AY10" s="442" t="s">
        <v>116</v>
      </c>
      <c r="AZ10" s="443"/>
      <c r="BA10" s="443"/>
      <c r="BB10" s="443"/>
      <c r="BC10" s="443"/>
      <c r="BD10" s="443"/>
      <c r="BE10" s="443"/>
      <c r="BF10" s="443"/>
      <c r="BG10" s="443"/>
      <c r="BH10" s="443"/>
      <c r="BI10" s="443"/>
      <c r="BJ10" s="443"/>
      <c r="BK10" s="443"/>
      <c r="BL10" s="443"/>
      <c r="BM10" s="444"/>
      <c r="BN10" s="408">
        <v>16303</v>
      </c>
      <c r="BO10" s="409"/>
      <c r="BP10" s="409"/>
      <c r="BQ10" s="409"/>
      <c r="BR10" s="409"/>
      <c r="BS10" s="409"/>
      <c r="BT10" s="409"/>
      <c r="BU10" s="410"/>
      <c r="BV10" s="408">
        <v>18227</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111</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40296</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111</v>
      </c>
      <c r="AV12" s="441"/>
      <c r="AW12" s="441"/>
      <c r="AX12" s="441"/>
      <c r="AY12" s="442" t="s">
        <v>129</v>
      </c>
      <c r="AZ12" s="443"/>
      <c r="BA12" s="443"/>
      <c r="BB12" s="443"/>
      <c r="BC12" s="443"/>
      <c r="BD12" s="443"/>
      <c r="BE12" s="443"/>
      <c r="BF12" s="443"/>
      <c r="BG12" s="443"/>
      <c r="BH12" s="443"/>
      <c r="BI12" s="443"/>
      <c r="BJ12" s="443"/>
      <c r="BK12" s="443"/>
      <c r="BL12" s="443"/>
      <c r="BM12" s="444"/>
      <c r="BN12" s="408">
        <v>300000</v>
      </c>
      <c r="BO12" s="409"/>
      <c r="BP12" s="409"/>
      <c r="BQ12" s="409"/>
      <c r="BR12" s="409"/>
      <c r="BS12" s="409"/>
      <c r="BT12" s="409"/>
      <c r="BU12" s="410"/>
      <c r="BV12" s="408">
        <v>300000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39130</v>
      </c>
      <c r="S13" s="490"/>
      <c r="T13" s="490"/>
      <c r="U13" s="490"/>
      <c r="V13" s="491"/>
      <c r="W13" s="424" t="s">
        <v>133</v>
      </c>
      <c r="X13" s="425"/>
      <c r="Y13" s="425"/>
      <c r="Z13" s="425"/>
      <c r="AA13" s="425"/>
      <c r="AB13" s="415"/>
      <c r="AC13" s="459">
        <v>913</v>
      </c>
      <c r="AD13" s="460"/>
      <c r="AE13" s="460"/>
      <c r="AF13" s="460"/>
      <c r="AG13" s="499"/>
      <c r="AH13" s="459">
        <v>893</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-308831</v>
      </c>
      <c r="BO13" s="409"/>
      <c r="BP13" s="409"/>
      <c r="BQ13" s="409"/>
      <c r="BR13" s="409"/>
      <c r="BS13" s="409"/>
      <c r="BT13" s="409"/>
      <c r="BU13" s="410"/>
      <c r="BV13" s="408">
        <v>-659814</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4.7</v>
      </c>
      <c r="CU13" s="406"/>
      <c r="CV13" s="406"/>
      <c r="CW13" s="406"/>
      <c r="CX13" s="406"/>
      <c r="CY13" s="406"/>
      <c r="CZ13" s="406"/>
      <c r="DA13" s="407"/>
      <c r="DB13" s="405">
        <v>5.0999999999999996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40329</v>
      </c>
      <c r="S14" s="490"/>
      <c r="T14" s="490"/>
      <c r="U14" s="490"/>
      <c r="V14" s="491"/>
      <c r="W14" s="398"/>
      <c r="X14" s="399"/>
      <c r="Y14" s="399"/>
      <c r="Z14" s="399"/>
      <c r="AA14" s="399"/>
      <c r="AB14" s="388"/>
      <c r="AC14" s="492">
        <v>4.8</v>
      </c>
      <c r="AD14" s="493"/>
      <c r="AE14" s="493"/>
      <c r="AF14" s="493"/>
      <c r="AG14" s="494"/>
      <c r="AH14" s="492">
        <v>4.7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123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39392</v>
      </c>
      <c r="S15" s="490"/>
      <c r="T15" s="490"/>
      <c r="U15" s="490"/>
      <c r="V15" s="491"/>
      <c r="W15" s="424" t="s">
        <v>141</v>
      </c>
      <c r="X15" s="425"/>
      <c r="Y15" s="425"/>
      <c r="Z15" s="425"/>
      <c r="AA15" s="425"/>
      <c r="AB15" s="415"/>
      <c r="AC15" s="459">
        <v>7070</v>
      </c>
      <c r="AD15" s="460"/>
      <c r="AE15" s="460"/>
      <c r="AF15" s="460"/>
      <c r="AG15" s="499"/>
      <c r="AH15" s="459">
        <v>6914</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6167236</v>
      </c>
      <c r="BO15" s="372"/>
      <c r="BP15" s="372"/>
      <c r="BQ15" s="372"/>
      <c r="BR15" s="372"/>
      <c r="BS15" s="372"/>
      <c r="BT15" s="372"/>
      <c r="BU15" s="373"/>
      <c r="BV15" s="371">
        <v>6018472</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36.799999999999997</v>
      </c>
      <c r="AD16" s="493"/>
      <c r="AE16" s="493"/>
      <c r="AF16" s="493"/>
      <c r="AG16" s="494"/>
      <c r="AH16" s="492">
        <v>36</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8964496</v>
      </c>
      <c r="BO16" s="409"/>
      <c r="BP16" s="409"/>
      <c r="BQ16" s="409"/>
      <c r="BR16" s="409"/>
      <c r="BS16" s="409"/>
      <c r="BT16" s="409"/>
      <c r="BU16" s="410"/>
      <c r="BV16" s="408">
        <v>8653194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11210</v>
      </c>
      <c r="AD17" s="460"/>
      <c r="AE17" s="460"/>
      <c r="AF17" s="460"/>
      <c r="AG17" s="499"/>
      <c r="AH17" s="459">
        <v>11386</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7935407</v>
      </c>
      <c r="BO17" s="409"/>
      <c r="BP17" s="409"/>
      <c r="BQ17" s="409"/>
      <c r="BR17" s="409"/>
      <c r="BS17" s="409"/>
      <c r="BT17" s="409"/>
      <c r="BU17" s="410"/>
      <c r="BV17" s="408">
        <v>7736102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157.55000000000001</v>
      </c>
      <c r="M18" s="521"/>
      <c r="N18" s="521"/>
      <c r="O18" s="521"/>
      <c r="P18" s="521"/>
      <c r="Q18" s="521"/>
      <c r="R18" s="522"/>
      <c r="S18" s="522"/>
      <c r="T18" s="522"/>
      <c r="U18" s="522"/>
      <c r="V18" s="523"/>
      <c r="W18" s="426"/>
      <c r="X18" s="427"/>
      <c r="Y18" s="427"/>
      <c r="Z18" s="427"/>
      <c r="AA18" s="427"/>
      <c r="AB18" s="418"/>
      <c r="AC18" s="524">
        <v>58.4</v>
      </c>
      <c r="AD18" s="525"/>
      <c r="AE18" s="525"/>
      <c r="AF18" s="525"/>
      <c r="AG18" s="526"/>
      <c r="AH18" s="524">
        <v>59.3</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10712275</v>
      </c>
      <c r="BO18" s="409"/>
      <c r="BP18" s="409"/>
      <c r="BQ18" s="409"/>
      <c r="BR18" s="409"/>
      <c r="BS18" s="409"/>
      <c r="BT18" s="409"/>
      <c r="BU18" s="410"/>
      <c r="BV18" s="408">
        <v>10285455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256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13881563</v>
      </c>
      <c r="BO19" s="409"/>
      <c r="BP19" s="409"/>
      <c r="BQ19" s="409"/>
      <c r="BR19" s="409"/>
      <c r="BS19" s="409"/>
      <c r="BT19" s="409"/>
      <c r="BU19" s="410"/>
      <c r="BV19" s="408">
        <v>13821799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15086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21873499</v>
      </c>
      <c r="BO23" s="409"/>
      <c r="BP23" s="409"/>
      <c r="BQ23" s="409"/>
      <c r="BR23" s="409"/>
      <c r="BS23" s="409"/>
      <c r="BT23" s="409"/>
      <c r="BU23" s="410"/>
      <c r="BV23" s="408">
        <v>20452542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9400</v>
      </c>
      <c r="R24" s="460"/>
      <c r="S24" s="460"/>
      <c r="T24" s="460"/>
      <c r="U24" s="460"/>
      <c r="V24" s="499"/>
      <c r="W24" s="558"/>
      <c r="X24" s="546"/>
      <c r="Y24" s="547"/>
      <c r="Z24" s="458" t="s">
        <v>165</v>
      </c>
      <c r="AA24" s="438"/>
      <c r="AB24" s="438"/>
      <c r="AC24" s="438"/>
      <c r="AD24" s="438"/>
      <c r="AE24" s="438"/>
      <c r="AF24" s="438"/>
      <c r="AG24" s="439"/>
      <c r="AH24" s="459">
        <v>259</v>
      </c>
      <c r="AI24" s="460"/>
      <c r="AJ24" s="460"/>
      <c r="AK24" s="460"/>
      <c r="AL24" s="499"/>
      <c r="AM24" s="459">
        <v>800310</v>
      </c>
      <c r="AN24" s="460"/>
      <c r="AO24" s="460"/>
      <c r="AP24" s="460"/>
      <c r="AQ24" s="460"/>
      <c r="AR24" s="499"/>
      <c r="AS24" s="459">
        <v>3090</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15726562</v>
      </c>
      <c r="BO24" s="409"/>
      <c r="BP24" s="409"/>
      <c r="BQ24" s="409"/>
      <c r="BR24" s="409"/>
      <c r="BS24" s="409"/>
      <c r="BT24" s="409"/>
      <c r="BU24" s="410"/>
      <c r="BV24" s="408">
        <v>15846736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7500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131</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4004569</v>
      </c>
      <c r="BO25" s="372"/>
      <c r="BP25" s="372"/>
      <c r="BQ25" s="372"/>
      <c r="BR25" s="372"/>
      <c r="BS25" s="372"/>
      <c r="BT25" s="372"/>
      <c r="BU25" s="373"/>
      <c r="BV25" s="371">
        <v>4310598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6550</v>
      </c>
      <c r="R26" s="460"/>
      <c r="S26" s="460"/>
      <c r="T26" s="460"/>
      <c r="U26" s="460"/>
      <c r="V26" s="499"/>
      <c r="W26" s="558"/>
      <c r="X26" s="546"/>
      <c r="Y26" s="547"/>
      <c r="Z26" s="458" t="s">
        <v>172</v>
      </c>
      <c r="AA26" s="568"/>
      <c r="AB26" s="568"/>
      <c r="AC26" s="568"/>
      <c r="AD26" s="568"/>
      <c r="AE26" s="568"/>
      <c r="AF26" s="568"/>
      <c r="AG26" s="569"/>
      <c r="AH26" s="459">
        <v>7</v>
      </c>
      <c r="AI26" s="460"/>
      <c r="AJ26" s="460"/>
      <c r="AK26" s="460"/>
      <c r="AL26" s="499"/>
      <c r="AM26" s="459">
        <v>23324</v>
      </c>
      <c r="AN26" s="460"/>
      <c r="AO26" s="460"/>
      <c r="AP26" s="460"/>
      <c r="AQ26" s="460"/>
      <c r="AR26" s="499"/>
      <c r="AS26" s="459">
        <v>3332</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169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4500</v>
      </c>
      <c r="R27" s="460"/>
      <c r="S27" s="460"/>
      <c r="T27" s="460"/>
      <c r="U27" s="460"/>
      <c r="V27" s="499"/>
      <c r="W27" s="558"/>
      <c r="X27" s="546"/>
      <c r="Y27" s="547"/>
      <c r="Z27" s="458" t="s">
        <v>175</v>
      </c>
      <c r="AA27" s="438"/>
      <c r="AB27" s="438"/>
      <c r="AC27" s="438"/>
      <c r="AD27" s="438"/>
      <c r="AE27" s="438"/>
      <c r="AF27" s="438"/>
      <c r="AG27" s="439"/>
      <c r="AH27" s="459">
        <v>11</v>
      </c>
      <c r="AI27" s="460"/>
      <c r="AJ27" s="460"/>
      <c r="AK27" s="460"/>
      <c r="AL27" s="499"/>
      <c r="AM27" s="459">
        <v>40747</v>
      </c>
      <c r="AN27" s="460"/>
      <c r="AO27" s="460"/>
      <c r="AP27" s="460"/>
      <c r="AQ27" s="460"/>
      <c r="AR27" s="499"/>
      <c r="AS27" s="459">
        <v>3704</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505711</v>
      </c>
      <c r="BO27" s="582"/>
      <c r="BP27" s="582"/>
      <c r="BQ27" s="582"/>
      <c r="BR27" s="582"/>
      <c r="BS27" s="582"/>
      <c r="BT27" s="582"/>
      <c r="BU27" s="583"/>
      <c r="BV27" s="581">
        <v>505405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3800</v>
      </c>
      <c r="R28" s="460"/>
      <c r="S28" s="460"/>
      <c r="T28" s="460"/>
      <c r="U28" s="460"/>
      <c r="V28" s="499"/>
      <c r="W28" s="558"/>
      <c r="X28" s="546"/>
      <c r="Y28" s="547"/>
      <c r="Z28" s="458" t="s">
        <v>178</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6124514</v>
      </c>
      <c r="BO28" s="372"/>
      <c r="BP28" s="372"/>
      <c r="BQ28" s="372"/>
      <c r="BR28" s="372"/>
      <c r="BS28" s="372"/>
      <c r="BT28" s="372"/>
      <c r="BU28" s="373"/>
      <c r="BV28" s="371">
        <v>6188211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14</v>
      </c>
      <c r="M29" s="460"/>
      <c r="N29" s="460"/>
      <c r="O29" s="460"/>
      <c r="P29" s="499"/>
      <c r="Q29" s="459">
        <v>3500</v>
      </c>
      <c r="R29" s="460"/>
      <c r="S29" s="460"/>
      <c r="T29" s="460"/>
      <c r="U29" s="460"/>
      <c r="V29" s="499"/>
      <c r="W29" s="559"/>
      <c r="X29" s="560"/>
      <c r="Y29" s="561"/>
      <c r="Z29" s="458" t="s">
        <v>181</v>
      </c>
      <c r="AA29" s="438"/>
      <c r="AB29" s="438"/>
      <c r="AC29" s="438"/>
      <c r="AD29" s="438"/>
      <c r="AE29" s="438"/>
      <c r="AF29" s="438"/>
      <c r="AG29" s="439"/>
      <c r="AH29" s="459">
        <v>270</v>
      </c>
      <c r="AI29" s="460"/>
      <c r="AJ29" s="460"/>
      <c r="AK29" s="460"/>
      <c r="AL29" s="499"/>
      <c r="AM29" s="459">
        <v>841057</v>
      </c>
      <c r="AN29" s="460"/>
      <c r="AO29" s="460"/>
      <c r="AP29" s="460"/>
      <c r="AQ29" s="460"/>
      <c r="AR29" s="499"/>
      <c r="AS29" s="459">
        <v>3115</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762298</v>
      </c>
      <c r="BO29" s="409"/>
      <c r="BP29" s="409"/>
      <c r="BQ29" s="409"/>
      <c r="BR29" s="409"/>
      <c r="BS29" s="409"/>
      <c r="BT29" s="409"/>
      <c r="BU29" s="410"/>
      <c r="BV29" s="408">
        <v>760883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99.1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6656805</v>
      </c>
      <c r="BO30" s="582"/>
      <c r="BP30" s="582"/>
      <c r="BQ30" s="582"/>
      <c r="BR30" s="582"/>
      <c r="BS30" s="582"/>
      <c r="BT30" s="582"/>
      <c r="BU30" s="583"/>
      <c r="BV30" s="581">
        <v>6090016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193</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190</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病院事業会計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北播衛生事務組合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株式会社夢街人とうじょう</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播磨内陸医務事業組合</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公益財団法人加東文化振興財団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介護保険保険事業特別会計</v>
      </c>
      <c r="X36" s="595"/>
      <c r="Y36" s="595"/>
      <c r="Z36" s="595"/>
      <c r="AA36" s="595"/>
      <c r="AB36" s="595"/>
      <c r="AC36" s="595"/>
      <c r="AD36" s="595"/>
      <c r="AE36" s="595"/>
      <c r="AF36" s="595"/>
      <c r="AG36" s="595"/>
      <c r="AH36" s="595"/>
      <c r="AI36" s="595"/>
      <c r="AJ36" s="595"/>
      <c r="AK36" s="595"/>
      <c r="AL36" s="193"/>
      <c r="AM36" s="594">
        <f t="shared" si="0"/>
        <v>7</v>
      </c>
      <c r="AN36" s="594"/>
      <c r="AO36" s="595" t="str">
        <f>IF('各会計、関係団体の財政状況及び健全化判断比率'!B33="","",'各会計、関係団体の財政状況及び健全化判断比率'!B33)</f>
        <v>下水道事業会計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北播磨こども発達支援センター事務組合わかあゆ園</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北播磨清掃事務組合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小野加東加西環境施設事務組合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小野加東広域事務組合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小野加東広域事務組合（農業共済事業）</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北はりま消防組合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兵庫県市町村職員退職手当組合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兵庫県市町交通災害共済組合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YKvSADz6RSOu8G5FTl92msudwMmVMYl4pP1bcH97ThJAcdNSWKLZNYVYj4iCeKIw3LFBFHQyd0WGFBCbgedrg==" saltValue="3xvlFHwYWDG9JcjJbb4T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6" t="s">
        <v>566</v>
      </c>
      <c r="D34" s="1186"/>
      <c r="E34" s="1187"/>
      <c r="F34" s="32">
        <v>20.34</v>
      </c>
      <c r="G34" s="33">
        <v>22.9</v>
      </c>
      <c r="H34" s="33">
        <v>22.24</v>
      </c>
      <c r="I34" s="33">
        <v>23.56</v>
      </c>
      <c r="J34" s="34">
        <v>24.22</v>
      </c>
      <c r="K34" s="22"/>
      <c r="L34" s="22"/>
      <c r="M34" s="22"/>
      <c r="N34" s="22"/>
      <c r="O34" s="22"/>
      <c r="P34" s="22"/>
    </row>
    <row r="35" spans="1:16" ht="39" customHeight="1" x14ac:dyDescent="0.15">
      <c r="A35" s="22"/>
      <c r="B35" s="35"/>
      <c r="C35" s="1180" t="s">
        <v>567</v>
      </c>
      <c r="D35" s="1181"/>
      <c r="E35" s="1182"/>
      <c r="F35" s="36">
        <v>1.99</v>
      </c>
      <c r="G35" s="37">
        <v>2.66</v>
      </c>
      <c r="H35" s="37">
        <v>0.98</v>
      </c>
      <c r="I35" s="37">
        <v>3.52</v>
      </c>
      <c r="J35" s="38">
        <v>3.95</v>
      </c>
      <c r="K35" s="22"/>
      <c r="L35" s="22"/>
      <c r="M35" s="22"/>
      <c r="N35" s="22"/>
      <c r="O35" s="22"/>
      <c r="P35" s="22"/>
    </row>
    <row r="36" spans="1:16" ht="39" customHeight="1" x14ac:dyDescent="0.15">
      <c r="A36" s="22"/>
      <c r="B36" s="35"/>
      <c r="C36" s="1180" t="s">
        <v>568</v>
      </c>
      <c r="D36" s="1181"/>
      <c r="E36" s="1182"/>
      <c r="F36" s="36">
        <v>6.62</v>
      </c>
      <c r="G36" s="37">
        <v>6.85</v>
      </c>
      <c r="H36" s="37">
        <v>6.78</v>
      </c>
      <c r="I36" s="37">
        <v>3.61</v>
      </c>
      <c r="J36" s="38">
        <v>3.35</v>
      </c>
      <c r="K36" s="22"/>
      <c r="L36" s="22"/>
      <c r="M36" s="22"/>
      <c r="N36" s="22"/>
      <c r="O36" s="22"/>
      <c r="P36" s="22"/>
    </row>
    <row r="37" spans="1:16" ht="39" customHeight="1" x14ac:dyDescent="0.15">
      <c r="A37" s="22"/>
      <c r="B37" s="35"/>
      <c r="C37" s="1180" t="s">
        <v>569</v>
      </c>
      <c r="D37" s="1181"/>
      <c r="E37" s="1182"/>
      <c r="F37" s="36">
        <v>1.01</v>
      </c>
      <c r="G37" s="37">
        <v>1.04</v>
      </c>
      <c r="H37" s="37">
        <v>1.1000000000000001</v>
      </c>
      <c r="I37" s="37">
        <v>1</v>
      </c>
      <c r="J37" s="38">
        <v>1.03</v>
      </c>
      <c r="K37" s="22"/>
      <c r="L37" s="22"/>
      <c r="M37" s="22"/>
      <c r="N37" s="22"/>
      <c r="O37" s="22"/>
      <c r="P37" s="22"/>
    </row>
    <row r="38" spans="1:16" ht="39" customHeight="1" x14ac:dyDescent="0.15">
      <c r="A38" s="22"/>
      <c r="B38" s="35"/>
      <c r="C38" s="1180" t="s">
        <v>570</v>
      </c>
      <c r="D38" s="1181"/>
      <c r="E38" s="1182"/>
      <c r="F38" s="36">
        <v>1.58</v>
      </c>
      <c r="G38" s="37">
        <v>1</v>
      </c>
      <c r="H38" s="37">
        <v>0.68</v>
      </c>
      <c r="I38" s="37">
        <v>0.84</v>
      </c>
      <c r="J38" s="38">
        <v>0.64</v>
      </c>
      <c r="K38" s="22"/>
      <c r="L38" s="22"/>
      <c r="M38" s="22"/>
      <c r="N38" s="22"/>
      <c r="O38" s="22"/>
      <c r="P38" s="22"/>
    </row>
    <row r="39" spans="1:16" ht="39" customHeight="1" x14ac:dyDescent="0.15">
      <c r="A39" s="22"/>
      <c r="B39" s="35"/>
      <c r="C39" s="1180" t="s">
        <v>571</v>
      </c>
      <c r="D39" s="1181"/>
      <c r="E39" s="1182"/>
      <c r="F39" s="36">
        <v>0.72</v>
      </c>
      <c r="G39" s="37">
        <v>0.56000000000000005</v>
      </c>
      <c r="H39" s="37">
        <v>0.84</v>
      </c>
      <c r="I39" s="37">
        <v>0.73</v>
      </c>
      <c r="J39" s="38">
        <v>0.3</v>
      </c>
      <c r="K39" s="22"/>
      <c r="L39" s="22"/>
      <c r="M39" s="22"/>
      <c r="N39" s="22"/>
      <c r="O39" s="22"/>
      <c r="P39" s="22"/>
    </row>
    <row r="40" spans="1:16" ht="39" customHeight="1" x14ac:dyDescent="0.15">
      <c r="A40" s="22"/>
      <c r="B40" s="35"/>
      <c r="C40" s="1180" t="s">
        <v>572</v>
      </c>
      <c r="D40" s="1181"/>
      <c r="E40" s="1182"/>
      <c r="F40" s="36">
        <v>0.06</v>
      </c>
      <c r="G40" s="37">
        <v>0.08</v>
      </c>
      <c r="H40" s="37">
        <v>0.08</v>
      </c>
      <c r="I40" s="37">
        <v>0.1</v>
      </c>
      <c r="J40" s="38">
        <v>0.09</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573</v>
      </c>
      <c r="D42" s="1181"/>
      <c r="E42" s="1182"/>
      <c r="F42" s="36" t="s">
        <v>517</v>
      </c>
      <c r="G42" s="37" t="s">
        <v>517</v>
      </c>
      <c r="H42" s="37" t="s">
        <v>517</v>
      </c>
      <c r="I42" s="37" t="s">
        <v>574</v>
      </c>
      <c r="J42" s="38" t="s">
        <v>517</v>
      </c>
      <c r="K42" s="22"/>
      <c r="L42" s="22"/>
      <c r="M42" s="22"/>
      <c r="N42" s="22"/>
      <c r="O42" s="22"/>
      <c r="P42" s="22"/>
    </row>
    <row r="43" spans="1:16" ht="39" customHeight="1" thickBot="1" x14ac:dyDescent="0.2">
      <c r="A43" s="22"/>
      <c r="B43" s="40"/>
      <c r="C43" s="1183" t="s">
        <v>575</v>
      </c>
      <c r="D43" s="1184"/>
      <c r="E43" s="1185"/>
      <c r="F43" s="41">
        <v>0</v>
      </c>
      <c r="G43" s="42">
        <v>0</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aoBIcgQZpKyI6xAbdZcSPsHz8Xa0qIWYJ40kOE1AP+uAC/4UvlegdSkBLBy+cwsq/m33+Y34MnwrEVrv2KsA==" saltValue="wPkVVJZtHK58Amt2wXVv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1785</v>
      </c>
      <c r="L45" s="60">
        <v>1811</v>
      </c>
      <c r="M45" s="60">
        <v>1755</v>
      </c>
      <c r="N45" s="60">
        <v>1765</v>
      </c>
      <c r="O45" s="61">
        <v>1922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517</v>
      </c>
      <c r="L46" s="64" t="s">
        <v>517</v>
      </c>
      <c r="M46" s="64" t="s">
        <v>517</v>
      </c>
      <c r="N46" s="64" t="s">
        <v>517</v>
      </c>
      <c r="O46" s="65" t="s">
        <v>517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517</v>
      </c>
      <c r="L47" s="64" t="s">
        <v>517</v>
      </c>
      <c r="M47" s="64" t="s">
        <v>517</v>
      </c>
      <c r="N47" s="64" t="s">
        <v>517</v>
      </c>
      <c r="O47" s="65" t="s">
        <v>517</v>
      </c>
      <c r="P47" s="48"/>
      <c r="Q47" s="48"/>
      <c r="R47" s="48"/>
      <c r="S47" s="48"/>
      <c r="T47" s="48"/>
      <c r="U47" s="48"/>
    </row>
    <row r="48" spans="1:21" ht="30.75" customHeight="1" x14ac:dyDescent="0.15">
      <c r="A48" s="48"/>
      <c r="B48" s="1198"/>
      <c r="C48" s="1199"/>
      <c r="D48" s="62"/>
      <c r="E48" s="1190" t="s">
        <v>15</v>
      </c>
      <c r="F48" s="1190"/>
      <c r="G48" s="1190"/>
      <c r="H48" s="1190"/>
      <c r="I48" s="1190"/>
      <c r="J48" s="1191"/>
      <c r="K48" s="63">
        <v>1223</v>
      </c>
      <c r="L48" s="64">
        <v>1160</v>
      </c>
      <c r="M48" s="64">
        <v>1203</v>
      </c>
      <c r="N48" s="64">
        <v>1128</v>
      </c>
      <c r="O48" s="65">
        <v>1109</v>
      </c>
      <c r="P48" s="48"/>
      <c r="Q48" s="48"/>
      <c r="R48" s="48"/>
      <c r="S48" s="48"/>
      <c r="T48" s="48"/>
      <c r="U48" s="48"/>
    </row>
    <row r="49" spans="1:21" ht="30.75" customHeight="1" x14ac:dyDescent="0.15">
      <c r="A49" s="48"/>
      <c r="B49" s="1198"/>
      <c r="C49" s="1199"/>
      <c r="D49" s="62"/>
      <c r="E49" s="1190" t="s">
        <v>16</v>
      </c>
      <c r="F49" s="1190"/>
      <c r="G49" s="1190"/>
      <c r="H49" s="1190"/>
      <c r="I49" s="1190"/>
      <c r="J49" s="1191"/>
      <c r="K49" s="63">
        <v>69</v>
      </c>
      <c r="L49" s="64">
        <v>74</v>
      </c>
      <c r="M49" s="64">
        <v>95</v>
      </c>
      <c r="N49" s="64">
        <v>93</v>
      </c>
      <c r="O49" s="65">
        <v>90</v>
      </c>
      <c r="P49" s="48"/>
      <c r="Q49" s="48"/>
      <c r="R49" s="48"/>
      <c r="S49" s="48"/>
      <c r="T49" s="48"/>
      <c r="U49" s="48"/>
    </row>
    <row r="50" spans="1:21" ht="30.75" customHeight="1" x14ac:dyDescent="0.15">
      <c r="A50" s="48"/>
      <c r="B50" s="1198"/>
      <c r="C50" s="1199"/>
      <c r="D50" s="62"/>
      <c r="E50" s="1190" t="s">
        <v>17</v>
      </c>
      <c r="F50" s="1190"/>
      <c r="G50" s="1190"/>
      <c r="H50" s="1190"/>
      <c r="I50" s="1190"/>
      <c r="J50" s="1191"/>
      <c r="K50" s="63">
        <v>6</v>
      </c>
      <c r="L50" s="64">
        <v>4</v>
      </c>
      <c r="M50" s="64" t="s">
        <v>517</v>
      </c>
      <c r="N50" s="64" t="s">
        <v>517</v>
      </c>
      <c r="O50" s="65" t="s">
        <v>517</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2408</v>
      </c>
      <c r="L52" s="64">
        <v>2537</v>
      </c>
      <c r="M52" s="64">
        <v>2526</v>
      </c>
      <c r="N52" s="64">
        <v>2541</v>
      </c>
      <c r="O52" s="65">
        <v>2737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676</v>
      </c>
      <c r="L53" s="69">
        <v>512</v>
      </c>
      <c r="M53" s="69">
        <v>527</v>
      </c>
      <c r="N53" s="69">
        <v>445</v>
      </c>
      <c r="O53" s="70">
        <v>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qxNbLOudu1uC1l+ck89GU+6rIl3geEBZ5XpN8ReQTNDNYVOTC49FTcDoGiDYPSYo8ydBwHU6dw04jeMwHBRZg==" saltValue="A4ALHKEunzIFWQLXoFif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04" t="s">
        <v>24</v>
      </c>
      <c r="C41" s="1205"/>
      <c r="D41" s="81"/>
      <c r="E41" s="1210" t="s">
        <v>25</v>
      </c>
      <c r="F41" s="1210"/>
      <c r="G41" s="1210"/>
      <c r="H41" s="1211"/>
      <c r="I41" s="82">
        <v>18909</v>
      </c>
      <c r="J41" s="83">
        <v>19006</v>
      </c>
      <c r="K41" s="83">
        <v>19420</v>
      </c>
      <c r="L41" s="83">
        <v>20453</v>
      </c>
      <c r="M41" s="84">
        <v>21873</v>
      </c>
    </row>
    <row r="42" spans="2:13" ht="27.75" customHeight="1" x14ac:dyDescent="0.15">
      <c r="B42" s="1206"/>
      <c r="C42" s="1207"/>
      <c r="D42" s="85"/>
      <c r="E42" s="1212" t="s">
        <v>26</v>
      </c>
      <c r="F42" s="1212"/>
      <c r="G42" s="1212"/>
      <c r="H42" s="1213"/>
      <c r="I42" s="86">
        <v>5</v>
      </c>
      <c r="J42" s="87" t="s">
        <v>517</v>
      </c>
      <c r="K42" s="87" t="s">
        <v>517</v>
      </c>
      <c r="L42" s="87" t="s">
        <v>517</v>
      </c>
      <c r="M42" s="88" t="s">
        <v>517</v>
      </c>
    </row>
    <row r="43" spans="2:13" ht="27.75" customHeight="1" x14ac:dyDescent="0.15">
      <c r="B43" s="1206"/>
      <c r="C43" s="1207"/>
      <c r="D43" s="85"/>
      <c r="E43" s="1212" t="s">
        <v>27</v>
      </c>
      <c r="F43" s="1212"/>
      <c r="G43" s="1212"/>
      <c r="H43" s="1213"/>
      <c r="I43" s="86">
        <v>13203</v>
      </c>
      <c r="J43" s="87">
        <v>12223</v>
      </c>
      <c r="K43" s="87">
        <v>11333</v>
      </c>
      <c r="L43" s="87">
        <v>10393</v>
      </c>
      <c r="M43" s="88">
        <v>9721</v>
      </c>
    </row>
    <row r="44" spans="2:13" ht="27.75" customHeight="1" x14ac:dyDescent="0.15">
      <c r="B44" s="1206"/>
      <c r="C44" s="1207"/>
      <c r="D44" s="85"/>
      <c r="E44" s="1212" t="s">
        <v>28</v>
      </c>
      <c r="F44" s="1212"/>
      <c r="G44" s="1212"/>
      <c r="H44" s="1213"/>
      <c r="I44" s="86">
        <v>1287</v>
      </c>
      <c r="J44" s="87">
        <v>1352</v>
      </c>
      <c r="K44" s="87">
        <v>1343</v>
      </c>
      <c r="L44" s="87">
        <v>1365</v>
      </c>
      <c r="M44" s="88">
        <v>945</v>
      </c>
    </row>
    <row r="45" spans="2:13" ht="27.75" customHeight="1" x14ac:dyDescent="0.15">
      <c r="B45" s="1206"/>
      <c r="C45" s="1207"/>
      <c r="D45" s="85"/>
      <c r="E45" s="1212" t="s">
        <v>29</v>
      </c>
      <c r="F45" s="1212"/>
      <c r="G45" s="1212"/>
      <c r="H45" s="1213"/>
      <c r="I45" s="86">
        <v>926</v>
      </c>
      <c r="J45" s="87">
        <v>551</v>
      </c>
      <c r="K45" s="87">
        <v>747</v>
      </c>
      <c r="L45" s="87">
        <v>642</v>
      </c>
      <c r="M45" s="88">
        <v>784</v>
      </c>
    </row>
    <row r="46" spans="2:13" ht="27.75" customHeight="1" x14ac:dyDescent="0.15">
      <c r="B46" s="1206"/>
      <c r="C46" s="1207"/>
      <c r="D46" s="89"/>
      <c r="E46" s="1212" t="s">
        <v>30</v>
      </c>
      <c r="F46" s="1212"/>
      <c r="G46" s="1212"/>
      <c r="H46" s="1213"/>
      <c r="I46" s="86" t="s">
        <v>517</v>
      </c>
      <c r="J46" s="87" t="s">
        <v>517</v>
      </c>
      <c r="K46" s="87" t="s">
        <v>517</v>
      </c>
      <c r="L46" s="87" t="s">
        <v>517</v>
      </c>
      <c r="M46" s="88" t="s">
        <v>517</v>
      </c>
    </row>
    <row r="47" spans="2:13" ht="27.75" customHeight="1" x14ac:dyDescent="0.15">
      <c r="B47" s="1206"/>
      <c r="C47" s="1207"/>
      <c r="D47" s="90"/>
      <c r="E47" s="1214" t="s">
        <v>31</v>
      </c>
      <c r="F47" s="1215"/>
      <c r="G47" s="1215"/>
      <c r="H47" s="1216"/>
      <c r="I47" s="86" t="s">
        <v>517</v>
      </c>
      <c r="J47" s="87" t="s">
        <v>517</v>
      </c>
      <c r="K47" s="87" t="s">
        <v>517</v>
      </c>
      <c r="L47" s="87" t="s">
        <v>517</v>
      </c>
      <c r="M47" s="88" t="s">
        <v>517</v>
      </c>
    </row>
    <row r="48" spans="2:13" ht="27.75" customHeight="1" x14ac:dyDescent="0.15">
      <c r="B48" s="1206"/>
      <c r="C48" s="1207"/>
      <c r="D48" s="85"/>
      <c r="E48" s="1212" t="s">
        <v>32</v>
      </c>
      <c r="F48" s="1212"/>
      <c r="G48" s="1212"/>
      <c r="H48" s="1213"/>
      <c r="I48" s="86" t="s">
        <v>517</v>
      </c>
      <c r="J48" s="87" t="s">
        <v>517</v>
      </c>
      <c r="K48" s="87" t="s">
        <v>517</v>
      </c>
      <c r="L48" s="87" t="s">
        <v>517</v>
      </c>
      <c r="M48" s="88" t="s">
        <v>517</v>
      </c>
    </row>
    <row r="49" spans="2:13" ht="27.75" customHeight="1" x14ac:dyDescent="0.15">
      <c r="B49" s="1208"/>
      <c r="C49" s="1209"/>
      <c r="D49" s="85"/>
      <c r="E49" s="1212" t="s">
        <v>33</v>
      </c>
      <c r="F49" s="1212"/>
      <c r="G49" s="1212"/>
      <c r="H49" s="1213"/>
      <c r="I49" s="86" t="s">
        <v>517</v>
      </c>
      <c r="J49" s="87" t="s">
        <v>517</v>
      </c>
      <c r="K49" s="87" t="s">
        <v>517</v>
      </c>
      <c r="L49" s="87" t="s">
        <v>517</v>
      </c>
      <c r="M49" s="88" t="s">
        <v>517</v>
      </c>
    </row>
    <row r="50" spans="2:13" ht="27.75" customHeight="1" x14ac:dyDescent="0.15">
      <c r="B50" s="1217" t="s">
        <v>34</v>
      </c>
      <c r="C50" s="1218"/>
      <c r="D50" s="91"/>
      <c r="E50" s="1212" t="s">
        <v>35</v>
      </c>
      <c r="F50" s="1212"/>
      <c r="G50" s="1212"/>
      <c r="H50" s="1213"/>
      <c r="I50" s="86">
        <v>9545</v>
      </c>
      <c r="J50" s="87">
        <v>10475</v>
      </c>
      <c r="K50" s="87">
        <v>11197</v>
      </c>
      <c r="L50" s="87">
        <v>11726</v>
      </c>
      <c r="M50" s="88">
        <v>12326</v>
      </c>
    </row>
    <row r="51" spans="2:13" ht="27.75" customHeight="1" x14ac:dyDescent="0.15">
      <c r="B51" s="1206"/>
      <c r="C51" s="1207"/>
      <c r="D51" s="85"/>
      <c r="E51" s="1212" t="s">
        <v>36</v>
      </c>
      <c r="F51" s="1212"/>
      <c r="G51" s="1212"/>
      <c r="H51" s="1213"/>
      <c r="I51" s="86">
        <v>2061</v>
      </c>
      <c r="J51" s="87">
        <v>2070</v>
      </c>
      <c r="K51" s="87">
        <v>1982</v>
      </c>
      <c r="L51" s="87">
        <v>1911</v>
      </c>
      <c r="M51" s="88">
        <v>1889</v>
      </c>
    </row>
    <row r="52" spans="2:13" ht="27.75" customHeight="1" x14ac:dyDescent="0.15">
      <c r="B52" s="1208"/>
      <c r="C52" s="1209"/>
      <c r="D52" s="85"/>
      <c r="E52" s="1212" t="s">
        <v>37</v>
      </c>
      <c r="F52" s="1212"/>
      <c r="G52" s="1212"/>
      <c r="H52" s="1213"/>
      <c r="I52" s="86">
        <v>27164</v>
      </c>
      <c r="J52" s="87">
        <v>27033</v>
      </c>
      <c r="K52" s="87">
        <v>27212</v>
      </c>
      <c r="L52" s="87">
        <v>28405</v>
      </c>
      <c r="M52" s="88">
        <v>27360</v>
      </c>
    </row>
    <row r="53" spans="2:13" ht="27.75" customHeight="1" thickBot="1" x14ac:dyDescent="0.2">
      <c r="B53" s="1219" t="s">
        <v>38</v>
      </c>
      <c r="C53" s="1220"/>
      <c r="D53" s="92"/>
      <c r="E53" s="1221" t="s">
        <v>39</v>
      </c>
      <c r="F53" s="1221"/>
      <c r="G53" s="1221"/>
      <c r="H53" s="1222"/>
      <c r="I53" s="93">
        <v>-4442</v>
      </c>
      <c r="J53" s="94">
        <v>-6446</v>
      </c>
      <c r="K53" s="94">
        <v>-7548</v>
      </c>
      <c r="L53" s="94">
        <v>-9190</v>
      </c>
      <c r="M53" s="95">
        <v>-8252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8niSOHli6LcPHDLKFwf8tZzLczQg+NLteoIZhoz+bTjH9n2CD3ksk7Kg+cukAE08orAaobwd8UdS1uoB8zDGg==" saltValue="VyrU4A7z2Yd4tgGScbsS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31" t="s">
        <v>42</v>
      </c>
      <c r="D55" s="1231"/>
      <c r="E55" s="1232"/>
      <c r="F55" s="107">
        <v>6060</v>
      </c>
      <c r="G55" s="107">
        <v>6188</v>
      </c>
      <c r="H55" s="108">
        <v>6125</v>
      </c>
    </row>
    <row r="56" spans="2:8" ht="52.5" customHeight="1" x14ac:dyDescent="0.15">
      <c r="B56" s="109"/>
      <c r="C56" s="1233" t="s">
        <v>43</v>
      </c>
      <c r="D56" s="1233"/>
      <c r="E56" s="1234"/>
      <c r="F56" s="110">
        <v>759</v>
      </c>
      <c r="G56" s="110">
        <v>761</v>
      </c>
      <c r="H56" s="111">
        <v>762</v>
      </c>
    </row>
    <row r="57" spans="2:8" ht="53.25" customHeight="1" x14ac:dyDescent="0.15">
      <c r="B57" s="109"/>
      <c r="C57" s="1235" t="s">
        <v>44</v>
      </c>
      <c r="D57" s="1235"/>
      <c r="E57" s="1236"/>
      <c r="F57" s="112">
        <v>5784</v>
      </c>
      <c r="G57" s="112">
        <v>6090</v>
      </c>
      <c r="H57" s="113">
        <v>6657</v>
      </c>
    </row>
    <row r="58" spans="2:8" ht="45.75" customHeight="1" x14ac:dyDescent="0.15">
      <c r="B58" s="114"/>
      <c r="C58" s="1223" t="s">
        <v>592</v>
      </c>
      <c r="D58" s="1224"/>
      <c r="E58" s="1225"/>
      <c r="F58" s="115">
        <v>2079</v>
      </c>
      <c r="G58" s="115">
        <v>2384</v>
      </c>
      <c r="H58" s="116">
        <v>3038</v>
      </c>
    </row>
    <row r="59" spans="2:8" ht="45.75" customHeight="1" x14ac:dyDescent="0.15">
      <c r="B59" s="114"/>
      <c r="C59" s="1223" t="s">
        <v>593</v>
      </c>
      <c r="D59" s="1224"/>
      <c r="E59" s="1225"/>
      <c r="F59" s="115">
        <v>1930</v>
      </c>
      <c r="G59" s="115">
        <v>1930</v>
      </c>
      <c r="H59" s="116">
        <v>1930</v>
      </c>
    </row>
    <row r="60" spans="2:8" ht="45.75" customHeight="1" x14ac:dyDescent="0.15">
      <c r="B60" s="114"/>
      <c r="C60" s="1223" t="s">
        <v>594</v>
      </c>
      <c r="D60" s="1224"/>
      <c r="E60" s="1225"/>
      <c r="F60" s="115">
        <v>814</v>
      </c>
      <c r="G60" s="115">
        <v>814</v>
      </c>
      <c r="H60" s="116">
        <v>814</v>
      </c>
    </row>
    <row r="61" spans="2:8" ht="45.75" customHeight="1" x14ac:dyDescent="0.15">
      <c r="B61" s="114"/>
      <c r="C61" s="1223" t="s">
        <v>595</v>
      </c>
      <c r="D61" s="1224"/>
      <c r="E61" s="1225"/>
      <c r="F61" s="115">
        <v>404</v>
      </c>
      <c r="G61" s="115">
        <v>406</v>
      </c>
      <c r="H61" s="116">
        <v>407</v>
      </c>
    </row>
    <row r="62" spans="2:8" ht="45.75" customHeight="1" thickBot="1" x14ac:dyDescent="0.2">
      <c r="B62" s="117"/>
      <c r="C62" s="1226" t="s">
        <v>596</v>
      </c>
      <c r="D62" s="1227"/>
      <c r="E62" s="1228"/>
      <c r="F62" s="118">
        <v>457</v>
      </c>
      <c r="G62" s="118">
        <v>458</v>
      </c>
      <c r="H62" s="119">
        <v>371</v>
      </c>
    </row>
    <row r="63" spans="2:8" ht="52.5" customHeight="1" thickBot="1" x14ac:dyDescent="0.2">
      <c r="B63" s="120"/>
      <c r="C63" s="1229" t="s">
        <v>45</v>
      </c>
      <c r="D63" s="1229"/>
      <c r="E63" s="1230"/>
      <c r="F63" s="121">
        <v>12603</v>
      </c>
      <c r="G63" s="121">
        <v>13039</v>
      </c>
      <c r="H63" s="122">
        <v>13544</v>
      </c>
    </row>
    <row r="64" spans="2:8" ht="15" customHeight="1" x14ac:dyDescent="0.15"/>
    <row r="65" ht="0" hidden="1" customHeight="1" x14ac:dyDescent="0.15"/>
    <row r="66" ht="0" hidden="1" customHeight="1" x14ac:dyDescent="0.15"/>
  </sheetData>
  <sheetProtection algorithmName="SHA-512" hashValue="9JDp/4SLPfyFaNgH4Aqix/dwUSmKt8jqcYH/UZVVBuQvp5PFRO83Xjy8564yPNzXi2ELNNvXP7NzvI+iDHc1hQ==" saltValue="NpmkB26H9eHh0IelyKoM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CDC73-51E5-4064-BDC4-E6D3993EFBC6}">
  <sheetPr>
    <pageSetUpPr fitToPage="1"/>
  </sheetPr>
  <dimension ref="A1:WZM191"/>
  <sheetViews>
    <sheetView showGridLines="0" zoomScale="75" zoomScaleNormal="75" zoomScaleSheetLayoutView="55" workbookViewId="0">
      <selection activeCell="AD20" sqref="AD20"/>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603</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559</v>
      </c>
      <c r="BQ50" s="1271"/>
      <c r="BR50" s="1271"/>
      <c r="BS50" s="1271"/>
      <c r="BT50" s="1271"/>
      <c r="BU50" s="1271"/>
      <c r="BV50" s="1271"/>
      <c r="BW50" s="1271"/>
      <c r="BX50" s="1271" t="s">
        <v>560</v>
      </c>
      <c r="BY50" s="1271"/>
      <c r="BZ50" s="1271"/>
      <c r="CA50" s="1271"/>
      <c r="CB50" s="1271"/>
      <c r="CC50" s="1271"/>
      <c r="CD50" s="1271"/>
      <c r="CE50" s="1271"/>
      <c r="CF50" s="1271" t="s">
        <v>561</v>
      </c>
      <c r="CG50" s="1271"/>
      <c r="CH50" s="1271"/>
      <c r="CI50" s="1271"/>
      <c r="CJ50" s="1271"/>
      <c r="CK50" s="1271"/>
      <c r="CL50" s="1271"/>
      <c r="CM50" s="1271"/>
      <c r="CN50" s="1271" t="s">
        <v>562</v>
      </c>
      <c r="CO50" s="1271"/>
      <c r="CP50" s="1271"/>
      <c r="CQ50" s="1271"/>
      <c r="CR50" s="1271"/>
      <c r="CS50" s="1271"/>
      <c r="CT50" s="1271"/>
      <c r="CU50" s="1271"/>
      <c r="CV50" s="1271" t="s">
        <v>563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604</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55.5</v>
      </c>
      <c r="CG53" s="1277"/>
      <c r="CH53" s="1277"/>
      <c r="CI53" s="1277"/>
      <c r="CJ53" s="1277"/>
      <c r="CK53" s="1277"/>
      <c r="CL53" s="1277"/>
      <c r="CM53" s="1277"/>
      <c r="CN53" s="1277">
        <v>57.3</v>
      </c>
      <c r="CO53" s="1277"/>
      <c r="CP53" s="1277"/>
      <c r="CQ53" s="1277"/>
      <c r="CR53" s="1277"/>
      <c r="CS53" s="1277"/>
      <c r="CT53" s="1277"/>
      <c r="CU53" s="1277"/>
      <c r="CV53" s="1277">
        <v>59.8</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607</v>
      </c>
      <c r="AO55" s="1271"/>
      <c r="AP55" s="1271"/>
      <c r="AQ55" s="1271"/>
      <c r="AR55" s="1271"/>
      <c r="AS55" s="1271"/>
      <c r="AT55" s="1271"/>
      <c r="AU55" s="1271"/>
      <c r="AV55" s="1271"/>
      <c r="AW55" s="1271"/>
      <c r="AX55" s="1271"/>
      <c r="AY55" s="1271"/>
      <c r="AZ55" s="1271"/>
      <c r="BA55" s="1271"/>
      <c r="BB55" s="1275" t="s">
        <v>605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56.8</v>
      </c>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v>
      </c>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608</v>
      </c>
    </row>
    <row r="64" spans="1:109" x14ac:dyDescent="0.15">
      <c r="B64" s="1246"/>
      <c r="G64" s="1253"/>
      <c r="I64" s="1287"/>
      <c r="J64" s="1287"/>
      <c r="K64" s="1287"/>
      <c r="L64" s="1287"/>
      <c r="M64" s="1287"/>
      <c r="N64" s="1288"/>
      <c r="AM64" s="1253"/>
      <c r="AN64" s="1253" t="s">
        <v>601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603</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559</v>
      </c>
      <c r="BQ72" s="1271"/>
      <c r="BR72" s="1271"/>
      <c r="BS72" s="1271"/>
      <c r="BT72" s="1271"/>
      <c r="BU72" s="1271"/>
      <c r="BV72" s="1271"/>
      <c r="BW72" s="1271"/>
      <c r="BX72" s="1271" t="s">
        <v>560</v>
      </c>
      <c r="BY72" s="1271"/>
      <c r="BZ72" s="1271"/>
      <c r="CA72" s="1271"/>
      <c r="CB72" s="1271"/>
      <c r="CC72" s="1271"/>
      <c r="CD72" s="1271"/>
      <c r="CE72" s="1271"/>
      <c r="CF72" s="1271" t="s">
        <v>561</v>
      </c>
      <c r="CG72" s="1271"/>
      <c r="CH72" s="1271"/>
      <c r="CI72" s="1271"/>
      <c r="CJ72" s="1271"/>
      <c r="CK72" s="1271"/>
      <c r="CL72" s="1271"/>
      <c r="CM72" s="1271"/>
      <c r="CN72" s="1271" t="s">
        <v>562</v>
      </c>
      <c r="CO72" s="1271"/>
      <c r="CP72" s="1271"/>
      <c r="CQ72" s="1271"/>
      <c r="CR72" s="1271"/>
      <c r="CS72" s="1271"/>
      <c r="CT72" s="1271"/>
      <c r="CU72" s="1271"/>
      <c r="CV72" s="1271" t="s">
        <v>563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604</v>
      </c>
      <c r="AO73" s="1275"/>
      <c r="AP73" s="1275"/>
      <c r="AQ73" s="1275"/>
      <c r="AR73" s="1275"/>
      <c r="AS73" s="1275"/>
      <c r="AT73" s="1275"/>
      <c r="AU73" s="1275"/>
      <c r="AV73" s="1275"/>
      <c r="AW73" s="1275"/>
      <c r="AX73" s="1275"/>
      <c r="AY73" s="1275"/>
      <c r="AZ73" s="1275"/>
      <c r="BA73" s="1275"/>
      <c r="BB73" s="1275" t="s">
        <v>605</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610</v>
      </c>
      <c r="BC75" s="1275"/>
      <c r="BD75" s="1275"/>
      <c r="BE75" s="1275"/>
      <c r="BF75" s="1275"/>
      <c r="BG75" s="1275"/>
      <c r="BH75" s="1275"/>
      <c r="BI75" s="1275"/>
      <c r="BJ75" s="1275"/>
      <c r="BK75" s="1275"/>
      <c r="BL75" s="1275"/>
      <c r="BM75" s="1275"/>
      <c r="BN75" s="1275"/>
      <c r="BO75" s="1275"/>
      <c r="BP75" s="1277">
        <v>8.9</v>
      </c>
      <c r="BQ75" s="1277"/>
      <c r="BR75" s="1277"/>
      <c r="BS75" s="1277"/>
      <c r="BT75" s="1277"/>
      <c r="BU75" s="1277"/>
      <c r="BV75" s="1277"/>
      <c r="BW75" s="1277"/>
      <c r="BX75" s="1277">
        <v>6.7</v>
      </c>
      <c r="BY75" s="1277"/>
      <c r="BZ75" s="1277"/>
      <c r="CA75" s="1277"/>
      <c r="CB75" s="1277"/>
      <c r="CC75" s="1277"/>
      <c r="CD75" s="1277"/>
      <c r="CE75" s="1277"/>
      <c r="CF75" s="1277">
        <v>5.9</v>
      </c>
      <c r="CG75" s="1277"/>
      <c r="CH75" s="1277"/>
      <c r="CI75" s="1277"/>
      <c r="CJ75" s="1277"/>
      <c r="CK75" s="1277"/>
      <c r="CL75" s="1277"/>
      <c r="CM75" s="1277"/>
      <c r="CN75" s="1277">
        <v>5.0999999999999996</v>
      </c>
      <c r="CO75" s="1277"/>
      <c r="CP75" s="1277"/>
      <c r="CQ75" s="1277"/>
      <c r="CR75" s="1277"/>
      <c r="CS75" s="1277"/>
      <c r="CT75" s="1277"/>
      <c r="CU75" s="1277"/>
      <c r="CV75" s="1277">
        <v>4.7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607</v>
      </c>
      <c r="AO77" s="1271"/>
      <c r="AP77" s="1271"/>
      <c r="AQ77" s="1271"/>
      <c r="AR77" s="1271"/>
      <c r="AS77" s="1271"/>
      <c r="AT77" s="1271"/>
      <c r="AU77" s="1271"/>
      <c r="AV77" s="1271"/>
      <c r="AW77" s="1271"/>
      <c r="AX77" s="1271"/>
      <c r="AY77" s="1271"/>
      <c r="AZ77" s="1271"/>
      <c r="BA77" s="1271"/>
      <c r="BB77" s="1275" t="s">
        <v>605</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610</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RXD+pHKg2o/v+Ca5uphLqKZpf97wI4SGOvTb1oTvrJY6QlKDfnLVQfONb611GPSMp3yLsR70uAIHFpwJlknfg==" saltValue="EAQ/5J67oy4gmV2u8cjC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CDAA4-8C1E-4EE0-9B69-C109D6995D03}">
  <sheetPr>
    <pageSetUpPr fitToPage="1"/>
  </sheetPr>
  <dimension ref="A1:DR135"/>
  <sheetViews>
    <sheetView showGridLines="0" zoomScale="75" zoomScaleNormal="75" zoomScaleSheetLayoutView="70" workbookViewId="0">
      <selection activeCell="A3" sqref="A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n/6E5eFKhz3XDW9oQxbAJISgJ4wjbFGrFxCPqepcs+VV3HAwefaXbhpmxS8i5nsbgIPCRcvKP0nronZySpVqA==" saltValue="dB6OkA2R0grfk5EDIc4Y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A83E3-EF06-4008-A745-E83D7C9E6319}">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3pfwLDK6uWa5qqPV6mP4SOB37Dy028TQK7pmgmsldw6SeRABeHnNL4FvnsSqolwYbXC/1r7ZR0TkoqmLN4/UQ==" saltValue="DOT30d6h8j6TdS2wmAXf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102529</v>
      </c>
      <c r="E3" s="141"/>
      <c r="F3" s="142">
        <v>90961</v>
      </c>
      <c r="G3" s="143"/>
      <c r="H3" s="144"/>
    </row>
    <row r="4" spans="1:8" x14ac:dyDescent="0.15">
      <c r="A4" s="145"/>
      <c r="B4" s="146"/>
      <c r="C4" s="147"/>
      <c r="D4" s="148">
        <v>76483</v>
      </c>
      <c r="E4" s="149"/>
      <c r="F4" s="150">
        <v>37720</v>
      </c>
      <c r="G4" s="151"/>
      <c r="H4" s="152"/>
    </row>
    <row r="5" spans="1:8" x14ac:dyDescent="0.15">
      <c r="A5" s="133" t="s">
        <v>551</v>
      </c>
      <c r="B5" s="138"/>
      <c r="C5" s="139"/>
      <c r="D5" s="140">
        <v>52442</v>
      </c>
      <c r="E5" s="141"/>
      <c r="F5" s="142">
        <v>106614</v>
      </c>
      <c r="G5" s="143"/>
      <c r="H5" s="144"/>
    </row>
    <row r="6" spans="1:8" x14ac:dyDescent="0.15">
      <c r="A6" s="145"/>
      <c r="B6" s="146"/>
      <c r="C6" s="147"/>
      <c r="D6" s="148">
        <v>31283</v>
      </c>
      <c r="E6" s="149"/>
      <c r="F6" s="150">
        <v>45545</v>
      </c>
      <c r="G6" s="151"/>
      <c r="H6" s="152"/>
    </row>
    <row r="7" spans="1:8" x14ac:dyDescent="0.15">
      <c r="A7" s="133" t="s">
        <v>552</v>
      </c>
      <c r="B7" s="138"/>
      <c r="C7" s="139"/>
      <c r="D7" s="140">
        <v>51673</v>
      </c>
      <c r="E7" s="141"/>
      <c r="F7" s="142">
        <v>81768</v>
      </c>
      <c r="G7" s="143"/>
      <c r="H7" s="144"/>
    </row>
    <row r="8" spans="1:8" x14ac:dyDescent="0.15">
      <c r="A8" s="145"/>
      <c r="B8" s="146"/>
      <c r="C8" s="147"/>
      <c r="D8" s="148">
        <v>30083</v>
      </c>
      <c r="E8" s="149"/>
      <c r="F8" s="150">
        <v>37917</v>
      </c>
      <c r="G8" s="151"/>
      <c r="H8" s="152"/>
    </row>
    <row r="9" spans="1:8" x14ac:dyDescent="0.15">
      <c r="A9" s="133" t="s">
        <v>553</v>
      </c>
      <c r="B9" s="138"/>
      <c r="C9" s="139"/>
      <c r="D9" s="140">
        <v>79638</v>
      </c>
      <c r="E9" s="141"/>
      <c r="F9" s="142">
        <v>65876</v>
      </c>
      <c r="G9" s="143"/>
      <c r="H9" s="144"/>
    </row>
    <row r="10" spans="1:8" x14ac:dyDescent="0.15">
      <c r="A10" s="145"/>
      <c r="B10" s="146"/>
      <c r="C10" s="147"/>
      <c r="D10" s="148">
        <v>52361</v>
      </c>
      <c r="E10" s="149"/>
      <c r="F10" s="150">
        <v>36484</v>
      </c>
      <c r="G10" s="151"/>
      <c r="H10" s="152"/>
    </row>
    <row r="11" spans="1:8" x14ac:dyDescent="0.15">
      <c r="A11" s="133" t="s">
        <v>554</v>
      </c>
      <c r="B11" s="138"/>
      <c r="C11" s="139"/>
      <c r="D11" s="140">
        <v>60846</v>
      </c>
      <c r="E11" s="141"/>
      <c r="F11" s="142">
        <v>68468</v>
      </c>
      <c r="G11" s="143"/>
      <c r="H11" s="144"/>
    </row>
    <row r="12" spans="1:8" x14ac:dyDescent="0.15">
      <c r="A12" s="145"/>
      <c r="B12" s="146"/>
      <c r="C12" s="153"/>
      <c r="D12" s="148">
        <v>34694</v>
      </c>
      <c r="E12" s="149"/>
      <c r="F12" s="150">
        <v>34140</v>
      </c>
      <c r="G12" s="151"/>
      <c r="H12" s="152"/>
    </row>
    <row r="13" spans="1:8" x14ac:dyDescent="0.15">
      <c r="A13" s="133"/>
      <c r="B13" s="138"/>
      <c r="C13" s="154"/>
      <c r="D13" s="155">
        <v>69426</v>
      </c>
      <c r="E13" s="156"/>
      <c r="F13" s="157">
        <v>82737</v>
      </c>
      <c r="G13" s="158"/>
      <c r="H13" s="144"/>
    </row>
    <row r="14" spans="1:8" x14ac:dyDescent="0.15">
      <c r="A14" s="145"/>
      <c r="B14" s="146"/>
      <c r="C14" s="147"/>
      <c r="D14" s="148">
        <v>44981</v>
      </c>
      <c r="E14" s="149"/>
      <c r="F14" s="150">
        <v>38361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6.62</v>
      </c>
      <c r="C19" s="159">
        <f>ROUND(VALUE(SUBSTITUTE(実質収支比率等に係る経年分析!G$48,"▲","-")),2)</f>
        <v>6.85</v>
      </c>
      <c r="D19" s="159">
        <f>ROUND(VALUE(SUBSTITUTE(実質収支比率等に係る経年分析!H$48,"▲","-")),2)</f>
        <v>6.79</v>
      </c>
      <c r="E19" s="159">
        <f>ROUND(VALUE(SUBSTITUTE(実質収支比率等に係る経年分析!I$48,"▲","-")),2)</f>
        <v>3.61</v>
      </c>
      <c r="F19" s="159">
        <f>ROUND(VALUE(SUBSTITUTE(実質収支比率等に係る経年分析!J$48,"▲","-")),2)</f>
        <v>3.36</v>
      </c>
    </row>
    <row r="20" spans="1:11" x14ac:dyDescent="0.15">
      <c r="A20" s="159" t="s">
        <v>49</v>
      </c>
      <c r="B20" s="159">
        <f>ROUND(VALUE(SUBSTITUTE(実質収支比率等に係る経年分析!F$47,"▲","-")),2)</f>
        <v>43.94</v>
      </c>
      <c r="C20" s="159">
        <f>ROUND(VALUE(SUBSTITUTE(実質収支比率等に係る経年分析!G$47,"▲","-")),2)</f>
        <v>47.56</v>
      </c>
      <c r="D20" s="159">
        <f>ROUND(VALUE(SUBSTITUTE(実質収支比率等に係る経年分析!H$47,"▲","-")),2)</f>
        <v>50.84</v>
      </c>
      <c r="E20" s="159">
        <f>ROUND(VALUE(SUBSTITUTE(実質収支比率等に係る経年分析!I$47,"▲","-")),2)</f>
        <v>51.89</v>
      </c>
      <c r="F20" s="159">
        <f>ROUND(VALUE(SUBSTITUTE(実質収支比率等に係る経年分析!J$47,"▲","-")),2)</f>
        <v>50.67</v>
      </c>
    </row>
    <row r="21" spans="1:11" x14ac:dyDescent="0.15">
      <c r="A21" s="159" t="s">
        <v>50</v>
      </c>
      <c r="B21" s="159">
        <f>IF(ISNUMBER(VALUE(SUBSTITUTE(実質収支比率等に係る経年分析!F$49,"▲","-"))),ROUND(VALUE(SUBSTITUTE(実質収支比率等に係る経年分析!F$49,"▲","-")),2),NA())</f>
        <v>1.82</v>
      </c>
      <c r="C21" s="159">
        <f>IF(ISNUMBER(VALUE(SUBSTITUTE(実質収支比率等に係る経年分析!G$49,"▲","-"))),ROUND(VALUE(SUBSTITUTE(実質収支比率等に係る経年分析!G$49,"▲","-")),2),NA())</f>
        <v>0.46</v>
      </c>
      <c r="D21" s="159">
        <f>IF(ISNUMBER(VALUE(SUBSTITUTE(実質収支比率等に係る経年分析!H$49,"▲","-"))),ROUND(VALUE(SUBSTITUTE(実質収支比率等に係る経年分析!H$49,"▲","-")),2),NA())</f>
        <v>0.19</v>
      </c>
      <c r="E21" s="159">
        <f>IF(ISNUMBER(VALUE(SUBSTITUTE(実質収支比率等に係る経年分析!I$49,"▲","-"))),ROUND(VALUE(SUBSTITUTE(実質収支比率等に係る経年分析!I$49,"▲","-")),2),NA())</f>
        <v>-5.53</v>
      </c>
      <c r="F21" s="159">
        <f>IF(ISNUMBER(VALUE(SUBSTITUTE(実質収支比率等に係る経年分析!J$49,"▲","-"))),ROUND(VALUE(SUBSTITUTE(実質収支比率等に係る経年分析!J$49,"▲","-")),2),NA())</f>
        <v>-2.5499999999999998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f>IF(ROUND(VALUE(SUBSTITUTE(連結実質赤字比率に係る赤字・黒字の構成分析!I$42,"▲", "-")), 2) &lt; 0, ABS(ROUND(VALUE(SUBSTITUTE(連結実質赤字比率に係る赤字・黒字の構成分析!I$42,"▲", "-")), 2)), NA())</f>
        <v>0.15</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介護保険保険事業特別会計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0.56000000000000005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0.64</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3.35</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24.22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2408</v>
      </c>
      <c r="E42" s="161"/>
      <c r="F42" s="161"/>
      <c r="G42" s="161">
        <f>'実質公債費比率（分子）の構造'!L$52</f>
        <v>2537</v>
      </c>
      <c r="H42" s="161"/>
      <c r="I42" s="161"/>
      <c r="J42" s="161">
        <f>'実質公債費比率（分子）の構造'!M$52</f>
        <v>2526</v>
      </c>
      <c r="K42" s="161"/>
      <c r="L42" s="161"/>
      <c r="M42" s="161">
        <f>'実質公債費比率（分子）の構造'!N$52</f>
        <v>2541</v>
      </c>
      <c r="N42" s="161"/>
      <c r="O42" s="161"/>
      <c r="P42" s="161">
        <f>'実質公債費比率（分子）の構造'!O$52</f>
        <v>2737</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6</v>
      </c>
      <c r="C44" s="161"/>
      <c r="D44" s="161"/>
      <c r="E44" s="161">
        <f>'実質公債費比率（分子）の構造'!L$50</f>
        <v>4</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69</v>
      </c>
      <c r="C45" s="161"/>
      <c r="D45" s="161"/>
      <c r="E45" s="161">
        <f>'実質公債費比率（分子）の構造'!L$49</f>
        <v>74</v>
      </c>
      <c r="F45" s="161"/>
      <c r="G45" s="161"/>
      <c r="H45" s="161">
        <f>'実質公債費比率（分子）の構造'!M$49</f>
        <v>95</v>
      </c>
      <c r="I45" s="161"/>
      <c r="J45" s="161"/>
      <c r="K45" s="161">
        <f>'実質公債費比率（分子）の構造'!N$49</f>
        <v>93</v>
      </c>
      <c r="L45" s="161"/>
      <c r="M45" s="161"/>
      <c r="N45" s="161">
        <f>'実質公債費比率（分子）の構造'!O$49</f>
        <v>90</v>
      </c>
      <c r="O45" s="161"/>
      <c r="P45" s="161"/>
    </row>
    <row r="46" spans="1:16" x14ac:dyDescent="0.15">
      <c r="A46" s="161" t="s">
        <v>61</v>
      </c>
      <c r="B46" s="161">
        <f>'実質公債費比率（分子）の構造'!K$48</f>
        <v>1223</v>
      </c>
      <c r="C46" s="161"/>
      <c r="D46" s="161"/>
      <c r="E46" s="161">
        <f>'実質公債費比率（分子）の構造'!L$48</f>
        <v>1160</v>
      </c>
      <c r="F46" s="161"/>
      <c r="G46" s="161"/>
      <c r="H46" s="161">
        <f>'実質公債費比率（分子）の構造'!M$48</f>
        <v>1203</v>
      </c>
      <c r="I46" s="161"/>
      <c r="J46" s="161"/>
      <c r="K46" s="161">
        <f>'実質公債費比率（分子）の構造'!N$48</f>
        <v>1128</v>
      </c>
      <c r="L46" s="161"/>
      <c r="M46" s="161"/>
      <c r="N46" s="161">
        <f>'実質公債費比率（分子）の構造'!O$48</f>
        <v>1109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1785</v>
      </c>
      <c r="C49" s="161"/>
      <c r="D49" s="161"/>
      <c r="E49" s="161">
        <f>'実質公債費比率（分子）の構造'!L$45</f>
        <v>1811</v>
      </c>
      <c r="F49" s="161"/>
      <c r="G49" s="161"/>
      <c r="H49" s="161">
        <f>'実質公債費比率（分子）の構造'!M$45</f>
        <v>1755</v>
      </c>
      <c r="I49" s="161"/>
      <c r="J49" s="161"/>
      <c r="K49" s="161">
        <f>'実質公債費比率（分子）の構造'!N$45</f>
        <v>1765</v>
      </c>
      <c r="L49" s="161"/>
      <c r="M49" s="161"/>
      <c r="N49" s="161">
        <f>'実質公債費比率（分子）の構造'!O$45</f>
        <v>1922</v>
      </c>
      <c r="O49" s="161"/>
      <c r="P49" s="161"/>
    </row>
    <row r="50" spans="1:16" x14ac:dyDescent="0.15">
      <c r="A50" s="161" t="s">
        <v>65</v>
      </c>
      <c r="B50" s="161" t="e">
        <f>NA()</f>
        <v>#N/A</v>
      </c>
      <c r="C50" s="161">
        <f>IF(ISNUMBER('実質公債費比率（分子）の構造'!K$53),'実質公債費比率（分子）の構造'!K$53,NA())</f>
        <v>676</v>
      </c>
      <c r="D50" s="161" t="e">
        <f>NA()</f>
        <v>#N/A</v>
      </c>
      <c r="E50" s="161" t="e">
        <f>NA()</f>
        <v>#N/A</v>
      </c>
      <c r="F50" s="161">
        <f>IF(ISNUMBER('実質公債費比率（分子）の構造'!L$53),'実質公債費比率（分子）の構造'!L$53,NA())</f>
        <v>512</v>
      </c>
      <c r="G50" s="161" t="e">
        <f>NA()</f>
        <v>#N/A</v>
      </c>
      <c r="H50" s="161" t="e">
        <f>NA()</f>
        <v>#N/A</v>
      </c>
      <c r="I50" s="161">
        <f>IF(ISNUMBER('実質公債費比率（分子）の構造'!M$53),'実質公債費比率（分子）の構造'!M$53,NA())</f>
        <v>527</v>
      </c>
      <c r="J50" s="161" t="e">
        <f>NA()</f>
        <v>#N/A</v>
      </c>
      <c r="K50" s="161" t="e">
        <f>NA()</f>
        <v>#N/A</v>
      </c>
      <c r="L50" s="161">
        <f>IF(ISNUMBER('実質公債費比率（分子）の構造'!N$53),'実質公債費比率（分子）の構造'!N$53,NA())</f>
        <v>445</v>
      </c>
      <c r="M50" s="161" t="e">
        <f>NA()</f>
        <v>#N/A</v>
      </c>
      <c r="N50" s="161" t="e">
        <f>NA()</f>
        <v>#N/A</v>
      </c>
      <c r="O50" s="161">
        <f>IF(ISNUMBER('実質公債費比率（分子）の構造'!O$53),'実質公債費比率（分子）の構造'!O$53,NA())</f>
        <v>384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27164</v>
      </c>
      <c r="E56" s="160"/>
      <c r="F56" s="160"/>
      <c r="G56" s="160">
        <f>'将来負担比率（分子）の構造'!J$52</f>
        <v>27033</v>
      </c>
      <c r="H56" s="160"/>
      <c r="I56" s="160"/>
      <c r="J56" s="160">
        <f>'将来負担比率（分子）の構造'!K$52</f>
        <v>27212</v>
      </c>
      <c r="K56" s="160"/>
      <c r="L56" s="160"/>
      <c r="M56" s="160">
        <f>'将来負担比率（分子）の構造'!L$52</f>
        <v>28405</v>
      </c>
      <c r="N56" s="160"/>
      <c r="O56" s="160"/>
      <c r="P56" s="160">
        <f>'将来負担比率（分子）の構造'!M$52</f>
        <v>27360</v>
      </c>
    </row>
    <row r="57" spans="1:16" x14ac:dyDescent="0.15">
      <c r="A57" s="160" t="s">
        <v>36</v>
      </c>
      <c r="B57" s="160"/>
      <c r="C57" s="160"/>
      <c r="D57" s="160">
        <f>'将来負担比率（分子）の構造'!I$51</f>
        <v>2061</v>
      </c>
      <c r="E57" s="160"/>
      <c r="F57" s="160"/>
      <c r="G57" s="160">
        <f>'将来負担比率（分子）の構造'!J$51</f>
        <v>2070</v>
      </c>
      <c r="H57" s="160"/>
      <c r="I57" s="160"/>
      <c r="J57" s="160">
        <f>'将来負担比率（分子）の構造'!K$51</f>
        <v>1982</v>
      </c>
      <c r="K57" s="160"/>
      <c r="L57" s="160"/>
      <c r="M57" s="160">
        <f>'将来負担比率（分子）の構造'!L$51</f>
        <v>1911</v>
      </c>
      <c r="N57" s="160"/>
      <c r="O57" s="160"/>
      <c r="P57" s="160">
        <f>'将来負担比率（分子）の構造'!M$51</f>
        <v>1889</v>
      </c>
    </row>
    <row r="58" spans="1:16" x14ac:dyDescent="0.15">
      <c r="A58" s="160" t="s">
        <v>35</v>
      </c>
      <c r="B58" s="160"/>
      <c r="C58" s="160"/>
      <c r="D58" s="160">
        <f>'将来負担比率（分子）の構造'!I$50</f>
        <v>9545</v>
      </c>
      <c r="E58" s="160"/>
      <c r="F58" s="160"/>
      <c r="G58" s="160">
        <f>'将来負担比率（分子）の構造'!J$50</f>
        <v>10475</v>
      </c>
      <c r="H58" s="160"/>
      <c r="I58" s="160"/>
      <c r="J58" s="160">
        <f>'将来負担比率（分子）の構造'!K$50</f>
        <v>11197</v>
      </c>
      <c r="K58" s="160"/>
      <c r="L58" s="160"/>
      <c r="M58" s="160">
        <f>'将来負担比率（分子）の構造'!L$50</f>
        <v>11726</v>
      </c>
      <c r="N58" s="160"/>
      <c r="O58" s="160"/>
      <c r="P58" s="160">
        <f>'将来負担比率（分子）の構造'!M$50</f>
        <v>12326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926</v>
      </c>
      <c r="C62" s="160"/>
      <c r="D62" s="160"/>
      <c r="E62" s="160">
        <f>'将来負担比率（分子）の構造'!J$45</f>
        <v>551</v>
      </c>
      <c r="F62" s="160"/>
      <c r="G62" s="160"/>
      <c r="H62" s="160">
        <f>'将来負担比率（分子）の構造'!K$45</f>
        <v>747</v>
      </c>
      <c r="I62" s="160"/>
      <c r="J62" s="160"/>
      <c r="K62" s="160">
        <f>'将来負担比率（分子）の構造'!L$45</f>
        <v>642</v>
      </c>
      <c r="L62" s="160"/>
      <c r="M62" s="160"/>
      <c r="N62" s="160">
        <f>'将来負担比率（分子）の構造'!M$45</f>
        <v>784</v>
      </c>
      <c r="O62" s="160"/>
      <c r="P62" s="160"/>
    </row>
    <row r="63" spans="1:16" x14ac:dyDescent="0.15">
      <c r="A63" s="160" t="s">
        <v>28</v>
      </c>
      <c r="B63" s="160">
        <f>'将来負担比率（分子）の構造'!I$44</f>
        <v>1287</v>
      </c>
      <c r="C63" s="160"/>
      <c r="D63" s="160"/>
      <c r="E63" s="160">
        <f>'将来負担比率（分子）の構造'!J$44</f>
        <v>1352</v>
      </c>
      <c r="F63" s="160"/>
      <c r="G63" s="160"/>
      <c r="H63" s="160">
        <f>'将来負担比率（分子）の構造'!K$44</f>
        <v>1343</v>
      </c>
      <c r="I63" s="160"/>
      <c r="J63" s="160"/>
      <c r="K63" s="160">
        <f>'将来負担比率（分子）の構造'!L$44</f>
        <v>1365</v>
      </c>
      <c r="L63" s="160"/>
      <c r="M63" s="160"/>
      <c r="N63" s="160">
        <f>'将来負担比率（分子）の構造'!M$44</f>
        <v>945</v>
      </c>
      <c r="O63" s="160"/>
      <c r="P63" s="160"/>
    </row>
    <row r="64" spans="1:16" x14ac:dyDescent="0.15">
      <c r="A64" s="160" t="s">
        <v>27</v>
      </c>
      <c r="B64" s="160">
        <f>'将来負担比率（分子）の構造'!I$43</f>
        <v>13203</v>
      </c>
      <c r="C64" s="160"/>
      <c r="D64" s="160"/>
      <c r="E64" s="160">
        <f>'将来負担比率（分子）の構造'!J$43</f>
        <v>12223</v>
      </c>
      <c r="F64" s="160"/>
      <c r="G64" s="160"/>
      <c r="H64" s="160">
        <f>'将来負担比率（分子）の構造'!K$43</f>
        <v>11333</v>
      </c>
      <c r="I64" s="160"/>
      <c r="J64" s="160"/>
      <c r="K64" s="160">
        <f>'将来負担比率（分子）の構造'!L$43</f>
        <v>10393</v>
      </c>
      <c r="L64" s="160"/>
      <c r="M64" s="160"/>
      <c r="N64" s="160">
        <f>'将来負担比率（分子）の構造'!M$43</f>
        <v>9721</v>
      </c>
      <c r="O64" s="160"/>
      <c r="P64" s="160"/>
    </row>
    <row r="65" spans="1:16" x14ac:dyDescent="0.15">
      <c r="A65" s="160" t="s">
        <v>26</v>
      </c>
      <c r="B65" s="160">
        <f>'将来負担比率（分子）の構造'!I$42</f>
        <v>5</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18909</v>
      </c>
      <c r="C66" s="160"/>
      <c r="D66" s="160"/>
      <c r="E66" s="160">
        <f>'将来負担比率（分子）の構造'!J$41</f>
        <v>19006</v>
      </c>
      <c r="F66" s="160"/>
      <c r="G66" s="160"/>
      <c r="H66" s="160">
        <f>'将来負担比率（分子）の構造'!K$41</f>
        <v>19420</v>
      </c>
      <c r="I66" s="160"/>
      <c r="J66" s="160"/>
      <c r="K66" s="160">
        <f>'将来負担比率（分子）の構造'!L$41</f>
        <v>20453</v>
      </c>
      <c r="L66" s="160"/>
      <c r="M66" s="160"/>
      <c r="N66" s="160">
        <f>'将来負担比率（分子）の構造'!M$41</f>
        <v>21873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6060</v>
      </c>
      <c r="C72" s="164">
        <f>基金残高に係る経年分析!G55</f>
        <v>6188</v>
      </c>
      <c r="D72" s="164">
        <f>基金残高に係る経年分析!H55</f>
        <v>6125</v>
      </c>
    </row>
    <row r="73" spans="1:16" x14ac:dyDescent="0.15">
      <c r="A73" s="163" t="s">
        <v>72</v>
      </c>
      <c r="B73" s="164">
        <f>基金残高に係る経年分析!F56</f>
        <v>759</v>
      </c>
      <c r="C73" s="164">
        <f>基金残高に係る経年分析!G56</f>
        <v>761</v>
      </c>
      <c r="D73" s="164">
        <f>基金残高に係る経年分析!H56</f>
        <v>762</v>
      </c>
    </row>
    <row r="74" spans="1:16" x14ac:dyDescent="0.15">
      <c r="A74" s="163" t="s">
        <v>73</v>
      </c>
      <c r="B74" s="164">
        <f>基金残高に係る経年分析!F57</f>
        <v>5784</v>
      </c>
      <c r="C74" s="164">
        <f>基金残高に係る経年分析!G57</f>
        <v>6090</v>
      </c>
      <c r="D74" s="164">
        <f>基金残高に係る経年分析!H57</f>
        <v>6657</v>
      </c>
    </row>
  </sheetData>
  <sheetProtection algorithmName="SHA-512" hashValue="F6lLeutP1HGU3FBnmjz5pHrbniGUmDrufNXbGvspt6RhQyOya9Kh+VD9cZ8i+UOH6eKAJ0aeNHVIJ5ZGeZcB+g==" saltValue="Cz3LyJq2f2qv+pDpbdxy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6851153</v>
      </c>
      <c r="S5" s="611"/>
      <c r="T5" s="611"/>
      <c r="U5" s="611"/>
      <c r="V5" s="611"/>
      <c r="W5" s="611"/>
      <c r="X5" s="611"/>
      <c r="Y5" s="612"/>
      <c r="Z5" s="613">
        <v>33.4</v>
      </c>
      <c r="AA5" s="613"/>
      <c r="AB5" s="613"/>
      <c r="AC5" s="613"/>
      <c r="AD5" s="614">
        <v>6632001</v>
      </c>
      <c r="AE5" s="614"/>
      <c r="AF5" s="614"/>
      <c r="AG5" s="614"/>
      <c r="AH5" s="614"/>
      <c r="AI5" s="614"/>
      <c r="AJ5" s="614"/>
      <c r="AK5" s="614"/>
      <c r="AL5" s="615">
        <v>58.1</v>
      </c>
      <c r="AM5" s="616"/>
      <c r="AN5" s="616"/>
      <c r="AO5" s="617"/>
      <c r="AP5" s="607" t="s">
        <v>223</v>
      </c>
      <c r="AQ5" s="608"/>
      <c r="AR5" s="608"/>
      <c r="AS5" s="608"/>
      <c r="AT5" s="608"/>
      <c r="AU5" s="608"/>
      <c r="AV5" s="608"/>
      <c r="AW5" s="608"/>
      <c r="AX5" s="608"/>
      <c r="AY5" s="608"/>
      <c r="AZ5" s="608"/>
      <c r="BA5" s="608"/>
      <c r="BB5" s="608"/>
      <c r="BC5" s="608"/>
      <c r="BD5" s="608"/>
      <c r="BE5" s="608"/>
      <c r="BF5" s="609"/>
      <c r="BG5" s="621">
        <v>6632001</v>
      </c>
      <c r="BH5" s="622"/>
      <c r="BI5" s="622"/>
      <c r="BJ5" s="622"/>
      <c r="BK5" s="622"/>
      <c r="BL5" s="622"/>
      <c r="BM5" s="622"/>
      <c r="BN5" s="623"/>
      <c r="BO5" s="624">
        <v>96.8</v>
      </c>
      <c r="BP5" s="624"/>
      <c r="BQ5" s="624"/>
      <c r="BR5" s="624"/>
      <c r="BS5" s="625" t="s">
        <v>123</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171966</v>
      </c>
      <c r="S6" s="622"/>
      <c r="T6" s="622"/>
      <c r="U6" s="622"/>
      <c r="V6" s="622"/>
      <c r="W6" s="622"/>
      <c r="X6" s="622"/>
      <c r="Y6" s="623"/>
      <c r="Z6" s="624">
        <v>0.8</v>
      </c>
      <c r="AA6" s="624"/>
      <c r="AB6" s="624"/>
      <c r="AC6" s="624"/>
      <c r="AD6" s="625">
        <v>171966</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6632001</v>
      </c>
      <c r="BH6" s="622"/>
      <c r="BI6" s="622"/>
      <c r="BJ6" s="622"/>
      <c r="BK6" s="622"/>
      <c r="BL6" s="622"/>
      <c r="BM6" s="622"/>
      <c r="BN6" s="623"/>
      <c r="BO6" s="624">
        <v>96.8</v>
      </c>
      <c r="BP6" s="624"/>
      <c r="BQ6" s="624"/>
      <c r="BR6" s="624"/>
      <c r="BS6" s="625" t="s">
        <v>123</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160961</v>
      </c>
      <c r="CS6" s="622"/>
      <c r="CT6" s="622"/>
      <c r="CU6" s="622"/>
      <c r="CV6" s="622"/>
      <c r="CW6" s="622"/>
      <c r="CX6" s="622"/>
      <c r="CY6" s="623"/>
      <c r="CZ6" s="615">
        <v>0.8</v>
      </c>
      <c r="DA6" s="616"/>
      <c r="DB6" s="616"/>
      <c r="DC6" s="635"/>
      <c r="DD6" s="630" t="s">
        <v>123</v>
      </c>
      <c r="DE6" s="622"/>
      <c r="DF6" s="622"/>
      <c r="DG6" s="622"/>
      <c r="DH6" s="622"/>
      <c r="DI6" s="622"/>
      <c r="DJ6" s="622"/>
      <c r="DK6" s="622"/>
      <c r="DL6" s="622"/>
      <c r="DM6" s="622"/>
      <c r="DN6" s="622"/>
      <c r="DO6" s="622"/>
      <c r="DP6" s="623"/>
      <c r="DQ6" s="630">
        <v>160961</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10257</v>
      </c>
      <c r="S7" s="622"/>
      <c r="T7" s="622"/>
      <c r="U7" s="622"/>
      <c r="V7" s="622"/>
      <c r="W7" s="622"/>
      <c r="X7" s="622"/>
      <c r="Y7" s="623"/>
      <c r="Z7" s="624">
        <v>0</v>
      </c>
      <c r="AA7" s="624"/>
      <c r="AB7" s="624"/>
      <c r="AC7" s="624"/>
      <c r="AD7" s="625">
        <v>10257</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2405100</v>
      </c>
      <c r="BH7" s="622"/>
      <c r="BI7" s="622"/>
      <c r="BJ7" s="622"/>
      <c r="BK7" s="622"/>
      <c r="BL7" s="622"/>
      <c r="BM7" s="622"/>
      <c r="BN7" s="623"/>
      <c r="BO7" s="624">
        <v>35.1</v>
      </c>
      <c r="BP7" s="624"/>
      <c r="BQ7" s="624"/>
      <c r="BR7" s="624"/>
      <c r="BS7" s="625" t="s">
        <v>169</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2722899</v>
      </c>
      <c r="CS7" s="622"/>
      <c r="CT7" s="622"/>
      <c r="CU7" s="622"/>
      <c r="CV7" s="622"/>
      <c r="CW7" s="622"/>
      <c r="CX7" s="622"/>
      <c r="CY7" s="623"/>
      <c r="CZ7" s="624">
        <v>13.6</v>
      </c>
      <c r="DA7" s="624"/>
      <c r="DB7" s="624"/>
      <c r="DC7" s="624"/>
      <c r="DD7" s="630">
        <v>266769</v>
      </c>
      <c r="DE7" s="622"/>
      <c r="DF7" s="622"/>
      <c r="DG7" s="622"/>
      <c r="DH7" s="622"/>
      <c r="DI7" s="622"/>
      <c r="DJ7" s="622"/>
      <c r="DK7" s="622"/>
      <c r="DL7" s="622"/>
      <c r="DM7" s="622"/>
      <c r="DN7" s="622"/>
      <c r="DO7" s="622"/>
      <c r="DP7" s="623"/>
      <c r="DQ7" s="630">
        <v>2285298</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36908</v>
      </c>
      <c r="S8" s="622"/>
      <c r="T8" s="622"/>
      <c r="U8" s="622"/>
      <c r="V8" s="622"/>
      <c r="W8" s="622"/>
      <c r="X8" s="622"/>
      <c r="Y8" s="623"/>
      <c r="Z8" s="624">
        <v>0.2</v>
      </c>
      <c r="AA8" s="624"/>
      <c r="AB8" s="624"/>
      <c r="AC8" s="624"/>
      <c r="AD8" s="625">
        <v>36908</v>
      </c>
      <c r="AE8" s="625"/>
      <c r="AF8" s="625"/>
      <c r="AG8" s="625"/>
      <c r="AH8" s="625"/>
      <c r="AI8" s="625"/>
      <c r="AJ8" s="625"/>
      <c r="AK8" s="625"/>
      <c r="AL8" s="626">
        <v>0.3</v>
      </c>
      <c r="AM8" s="627"/>
      <c r="AN8" s="627"/>
      <c r="AO8" s="628"/>
      <c r="AP8" s="618" t="s">
        <v>234</v>
      </c>
      <c r="AQ8" s="619"/>
      <c r="AR8" s="619"/>
      <c r="AS8" s="619"/>
      <c r="AT8" s="619"/>
      <c r="AU8" s="619"/>
      <c r="AV8" s="619"/>
      <c r="AW8" s="619"/>
      <c r="AX8" s="619"/>
      <c r="AY8" s="619"/>
      <c r="AZ8" s="619"/>
      <c r="BA8" s="619"/>
      <c r="BB8" s="619"/>
      <c r="BC8" s="619"/>
      <c r="BD8" s="619"/>
      <c r="BE8" s="619"/>
      <c r="BF8" s="620"/>
      <c r="BG8" s="621">
        <v>72109</v>
      </c>
      <c r="BH8" s="622"/>
      <c r="BI8" s="622"/>
      <c r="BJ8" s="622"/>
      <c r="BK8" s="622"/>
      <c r="BL8" s="622"/>
      <c r="BM8" s="622"/>
      <c r="BN8" s="623"/>
      <c r="BO8" s="624">
        <v>1.1000000000000001</v>
      </c>
      <c r="BP8" s="624"/>
      <c r="BQ8" s="624"/>
      <c r="BR8" s="624"/>
      <c r="BS8" s="630" t="s">
        <v>169</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6141209</v>
      </c>
      <c r="CS8" s="622"/>
      <c r="CT8" s="622"/>
      <c r="CU8" s="622"/>
      <c r="CV8" s="622"/>
      <c r="CW8" s="622"/>
      <c r="CX8" s="622"/>
      <c r="CY8" s="623"/>
      <c r="CZ8" s="624">
        <v>30.6</v>
      </c>
      <c r="DA8" s="624"/>
      <c r="DB8" s="624"/>
      <c r="DC8" s="624"/>
      <c r="DD8" s="630">
        <v>444088</v>
      </c>
      <c r="DE8" s="622"/>
      <c r="DF8" s="622"/>
      <c r="DG8" s="622"/>
      <c r="DH8" s="622"/>
      <c r="DI8" s="622"/>
      <c r="DJ8" s="622"/>
      <c r="DK8" s="622"/>
      <c r="DL8" s="622"/>
      <c r="DM8" s="622"/>
      <c r="DN8" s="622"/>
      <c r="DO8" s="622"/>
      <c r="DP8" s="623"/>
      <c r="DQ8" s="630">
        <v>3150430</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37263</v>
      </c>
      <c r="S9" s="622"/>
      <c r="T9" s="622"/>
      <c r="U9" s="622"/>
      <c r="V9" s="622"/>
      <c r="W9" s="622"/>
      <c r="X9" s="622"/>
      <c r="Y9" s="623"/>
      <c r="Z9" s="624">
        <v>0.2</v>
      </c>
      <c r="AA9" s="624"/>
      <c r="AB9" s="624"/>
      <c r="AC9" s="624"/>
      <c r="AD9" s="625">
        <v>37263</v>
      </c>
      <c r="AE9" s="625"/>
      <c r="AF9" s="625"/>
      <c r="AG9" s="625"/>
      <c r="AH9" s="625"/>
      <c r="AI9" s="625"/>
      <c r="AJ9" s="625"/>
      <c r="AK9" s="625"/>
      <c r="AL9" s="626">
        <v>0.3</v>
      </c>
      <c r="AM9" s="627"/>
      <c r="AN9" s="627"/>
      <c r="AO9" s="628"/>
      <c r="AP9" s="618" t="s">
        <v>237</v>
      </c>
      <c r="AQ9" s="619"/>
      <c r="AR9" s="619"/>
      <c r="AS9" s="619"/>
      <c r="AT9" s="619"/>
      <c r="AU9" s="619"/>
      <c r="AV9" s="619"/>
      <c r="AW9" s="619"/>
      <c r="AX9" s="619"/>
      <c r="AY9" s="619"/>
      <c r="AZ9" s="619"/>
      <c r="BA9" s="619"/>
      <c r="BB9" s="619"/>
      <c r="BC9" s="619"/>
      <c r="BD9" s="619"/>
      <c r="BE9" s="619"/>
      <c r="BF9" s="620"/>
      <c r="BG9" s="621">
        <v>1802703</v>
      </c>
      <c r="BH9" s="622"/>
      <c r="BI9" s="622"/>
      <c r="BJ9" s="622"/>
      <c r="BK9" s="622"/>
      <c r="BL9" s="622"/>
      <c r="BM9" s="622"/>
      <c r="BN9" s="623"/>
      <c r="BO9" s="624">
        <v>26.3</v>
      </c>
      <c r="BP9" s="624"/>
      <c r="BQ9" s="624"/>
      <c r="BR9" s="624"/>
      <c r="BS9" s="630" t="s">
        <v>123</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1570842</v>
      </c>
      <c r="CS9" s="622"/>
      <c r="CT9" s="622"/>
      <c r="CU9" s="622"/>
      <c r="CV9" s="622"/>
      <c r="CW9" s="622"/>
      <c r="CX9" s="622"/>
      <c r="CY9" s="623"/>
      <c r="CZ9" s="624">
        <v>7.8</v>
      </c>
      <c r="DA9" s="624"/>
      <c r="DB9" s="624"/>
      <c r="DC9" s="624"/>
      <c r="DD9" s="630">
        <v>3707</v>
      </c>
      <c r="DE9" s="622"/>
      <c r="DF9" s="622"/>
      <c r="DG9" s="622"/>
      <c r="DH9" s="622"/>
      <c r="DI9" s="622"/>
      <c r="DJ9" s="622"/>
      <c r="DK9" s="622"/>
      <c r="DL9" s="622"/>
      <c r="DM9" s="622"/>
      <c r="DN9" s="622"/>
      <c r="DO9" s="622"/>
      <c r="DP9" s="623"/>
      <c r="DQ9" s="630">
        <v>1400463</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169</v>
      </c>
      <c r="S10" s="622"/>
      <c r="T10" s="622"/>
      <c r="U10" s="622"/>
      <c r="V10" s="622"/>
      <c r="W10" s="622"/>
      <c r="X10" s="622"/>
      <c r="Y10" s="623"/>
      <c r="Z10" s="624" t="s">
        <v>240</v>
      </c>
      <c r="AA10" s="624"/>
      <c r="AB10" s="624"/>
      <c r="AC10" s="624"/>
      <c r="AD10" s="625" t="s">
        <v>240</v>
      </c>
      <c r="AE10" s="625"/>
      <c r="AF10" s="625"/>
      <c r="AG10" s="625"/>
      <c r="AH10" s="625"/>
      <c r="AI10" s="625"/>
      <c r="AJ10" s="625"/>
      <c r="AK10" s="625"/>
      <c r="AL10" s="626" t="s">
        <v>240</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180814</v>
      </c>
      <c r="BH10" s="622"/>
      <c r="BI10" s="622"/>
      <c r="BJ10" s="622"/>
      <c r="BK10" s="622"/>
      <c r="BL10" s="622"/>
      <c r="BM10" s="622"/>
      <c r="BN10" s="623"/>
      <c r="BO10" s="624">
        <v>2.6</v>
      </c>
      <c r="BP10" s="624"/>
      <c r="BQ10" s="624"/>
      <c r="BR10" s="624"/>
      <c r="BS10" s="630" t="s">
        <v>123</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45342</v>
      </c>
      <c r="CS10" s="622"/>
      <c r="CT10" s="622"/>
      <c r="CU10" s="622"/>
      <c r="CV10" s="622"/>
      <c r="CW10" s="622"/>
      <c r="CX10" s="622"/>
      <c r="CY10" s="623"/>
      <c r="CZ10" s="624">
        <v>0.2</v>
      </c>
      <c r="DA10" s="624"/>
      <c r="DB10" s="624"/>
      <c r="DC10" s="624"/>
      <c r="DD10" s="630" t="s">
        <v>169</v>
      </c>
      <c r="DE10" s="622"/>
      <c r="DF10" s="622"/>
      <c r="DG10" s="622"/>
      <c r="DH10" s="622"/>
      <c r="DI10" s="622"/>
      <c r="DJ10" s="622"/>
      <c r="DK10" s="622"/>
      <c r="DL10" s="622"/>
      <c r="DM10" s="622"/>
      <c r="DN10" s="622"/>
      <c r="DO10" s="622"/>
      <c r="DP10" s="623"/>
      <c r="DQ10" s="630">
        <v>16142</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123</v>
      </c>
      <c r="AA11" s="624"/>
      <c r="AB11" s="624"/>
      <c r="AC11" s="624"/>
      <c r="AD11" s="625" t="s">
        <v>240</v>
      </c>
      <c r="AE11" s="625"/>
      <c r="AF11" s="625"/>
      <c r="AG11" s="625"/>
      <c r="AH11" s="625"/>
      <c r="AI11" s="625"/>
      <c r="AJ11" s="625"/>
      <c r="AK11" s="625"/>
      <c r="AL11" s="626" t="s">
        <v>123</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349474</v>
      </c>
      <c r="BH11" s="622"/>
      <c r="BI11" s="622"/>
      <c r="BJ11" s="622"/>
      <c r="BK11" s="622"/>
      <c r="BL11" s="622"/>
      <c r="BM11" s="622"/>
      <c r="BN11" s="623"/>
      <c r="BO11" s="624">
        <v>5.0999999999999996</v>
      </c>
      <c r="BP11" s="624"/>
      <c r="BQ11" s="624"/>
      <c r="BR11" s="624"/>
      <c r="BS11" s="630" t="s">
        <v>240</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1166434</v>
      </c>
      <c r="CS11" s="622"/>
      <c r="CT11" s="622"/>
      <c r="CU11" s="622"/>
      <c r="CV11" s="622"/>
      <c r="CW11" s="622"/>
      <c r="CX11" s="622"/>
      <c r="CY11" s="623"/>
      <c r="CZ11" s="624">
        <v>5.8</v>
      </c>
      <c r="DA11" s="624"/>
      <c r="DB11" s="624"/>
      <c r="DC11" s="624"/>
      <c r="DD11" s="630">
        <v>352724</v>
      </c>
      <c r="DE11" s="622"/>
      <c r="DF11" s="622"/>
      <c r="DG11" s="622"/>
      <c r="DH11" s="622"/>
      <c r="DI11" s="622"/>
      <c r="DJ11" s="622"/>
      <c r="DK11" s="622"/>
      <c r="DL11" s="622"/>
      <c r="DM11" s="622"/>
      <c r="DN11" s="622"/>
      <c r="DO11" s="622"/>
      <c r="DP11" s="623"/>
      <c r="DQ11" s="630">
        <v>585579</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734068</v>
      </c>
      <c r="S12" s="622"/>
      <c r="T12" s="622"/>
      <c r="U12" s="622"/>
      <c r="V12" s="622"/>
      <c r="W12" s="622"/>
      <c r="X12" s="622"/>
      <c r="Y12" s="623"/>
      <c r="Z12" s="624">
        <v>3.6</v>
      </c>
      <c r="AA12" s="624"/>
      <c r="AB12" s="624"/>
      <c r="AC12" s="624"/>
      <c r="AD12" s="625">
        <v>734068</v>
      </c>
      <c r="AE12" s="625"/>
      <c r="AF12" s="625"/>
      <c r="AG12" s="625"/>
      <c r="AH12" s="625"/>
      <c r="AI12" s="625"/>
      <c r="AJ12" s="625"/>
      <c r="AK12" s="625"/>
      <c r="AL12" s="626">
        <v>6.4</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3809857</v>
      </c>
      <c r="BH12" s="622"/>
      <c r="BI12" s="622"/>
      <c r="BJ12" s="622"/>
      <c r="BK12" s="622"/>
      <c r="BL12" s="622"/>
      <c r="BM12" s="622"/>
      <c r="BN12" s="623"/>
      <c r="BO12" s="624">
        <v>55.6</v>
      </c>
      <c r="BP12" s="624"/>
      <c r="BQ12" s="624"/>
      <c r="BR12" s="624"/>
      <c r="BS12" s="630" t="s">
        <v>123</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317505</v>
      </c>
      <c r="CS12" s="622"/>
      <c r="CT12" s="622"/>
      <c r="CU12" s="622"/>
      <c r="CV12" s="622"/>
      <c r="CW12" s="622"/>
      <c r="CX12" s="622"/>
      <c r="CY12" s="623"/>
      <c r="CZ12" s="624">
        <v>1.6</v>
      </c>
      <c r="DA12" s="624"/>
      <c r="DB12" s="624"/>
      <c r="DC12" s="624"/>
      <c r="DD12" s="630">
        <v>58708</v>
      </c>
      <c r="DE12" s="622"/>
      <c r="DF12" s="622"/>
      <c r="DG12" s="622"/>
      <c r="DH12" s="622"/>
      <c r="DI12" s="622"/>
      <c r="DJ12" s="622"/>
      <c r="DK12" s="622"/>
      <c r="DL12" s="622"/>
      <c r="DM12" s="622"/>
      <c r="DN12" s="622"/>
      <c r="DO12" s="622"/>
      <c r="DP12" s="623"/>
      <c r="DQ12" s="630">
        <v>267052</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313226</v>
      </c>
      <c r="S13" s="622"/>
      <c r="T13" s="622"/>
      <c r="U13" s="622"/>
      <c r="V13" s="622"/>
      <c r="W13" s="622"/>
      <c r="X13" s="622"/>
      <c r="Y13" s="623"/>
      <c r="Z13" s="624">
        <v>1.5</v>
      </c>
      <c r="AA13" s="624"/>
      <c r="AB13" s="624"/>
      <c r="AC13" s="624"/>
      <c r="AD13" s="625">
        <v>313226</v>
      </c>
      <c r="AE13" s="625"/>
      <c r="AF13" s="625"/>
      <c r="AG13" s="625"/>
      <c r="AH13" s="625"/>
      <c r="AI13" s="625"/>
      <c r="AJ13" s="625"/>
      <c r="AK13" s="625"/>
      <c r="AL13" s="626">
        <v>2.7</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3804180</v>
      </c>
      <c r="BH13" s="622"/>
      <c r="BI13" s="622"/>
      <c r="BJ13" s="622"/>
      <c r="BK13" s="622"/>
      <c r="BL13" s="622"/>
      <c r="BM13" s="622"/>
      <c r="BN13" s="623"/>
      <c r="BO13" s="624">
        <v>55.5</v>
      </c>
      <c r="BP13" s="624"/>
      <c r="BQ13" s="624"/>
      <c r="BR13" s="624"/>
      <c r="BS13" s="630" t="s">
        <v>123</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1957789</v>
      </c>
      <c r="CS13" s="622"/>
      <c r="CT13" s="622"/>
      <c r="CU13" s="622"/>
      <c r="CV13" s="622"/>
      <c r="CW13" s="622"/>
      <c r="CX13" s="622"/>
      <c r="CY13" s="623"/>
      <c r="CZ13" s="624">
        <v>9.8000000000000007</v>
      </c>
      <c r="DA13" s="624"/>
      <c r="DB13" s="624"/>
      <c r="DC13" s="624"/>
      <c r="DD13" s="630">
        <v>749854</v>
      </c>
      <c r="DE13" s="622"/>
      <c r="DF13" s="622"/>
      <c r="DG13" s="622"/>
      <c r="DH13" s="622"/>
      <c r="DI13" s="622"/>
      <c r="DJ13" s="622"/>
      <c r="DK13" s="622"/>
      <c r="DL13" s="622"/>
      <c r="DM13" s="622"/>
      <c r="DN13" s="622"/>
      <c r="DO13" s="622"/>
      <c r="DP13" s="623"/>
      <c r="DQ13" s="630">
        <v>1386557</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240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124473</v>
      </c>
      <c r="BH14" s="622"/>
      <c r="BI14" s="622"/>
      <c r="BJ14" s="622"/>
      <c r="BK14" s="622"/>
      <c r="BL14" s="622"/>
      <c r="BM14" s="622"/>
      <c r="BN14" s="623"/>
      <c r="BO14" s="624">
        <v>1.8</v>
      </c>
      <c r="BP14" s="624"/>
      <c r="BQ14" s="624"/>
      <c r="BR14" s="624"/>
      <c r="BS14" s="630" t="s">
        <v>240</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2000926</v>
      </c>
      <c r="CS14" s="622"/>
      <c r="CT14" s="622"/>
      <c r="CU14" s="622"/>
      <c r="CV14" s="622"/>
      <c r="CW14" s="622"/>
      <c r="CX14" s="622"/>
      <c r="CY14" s="623"/>
      <c r="CZ14" s="624">
        <v>10</v>
      </c>
      <c r="DA14" s="624"/>
      <c r="DB14" s="624"/>
      <c r="DC14" s="624"/>
      <c r="DD14" s="630">
        <v>55614</v>
      </c>
      <c r="DE14" s="622"/>
      <c r="DF14" s="622"/>
      <c r="DG14" s="622"/>
      <c r="DH14" s="622"/>
      <c r="DI14" s="622"/>
      <c r="DJ14" s="622"/>
      <c r="DK14" s="622"/>
      <c r="DL14" s="622"/>
      <c r="DM14" s="622"/>
      <c r="DN14" s="622"/>
      <c r="DO14" s="622"/>
      <c r="DP14" s="623"/>
      <c r="DQ14" s="630">
        <v>834288</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62934</v>
      </c>
      <c r="S15" s="622"/>
      <c r="T15" s="622"/>
      <c r="U15" s="622"/>
      <c r="V15" s="622"/>
      <c r="W15" s="622"/>
      <c r="X15" s="622"/>
      <c r="Y15" s="623"/>
      <c r="Z15" s="624">
        <v>0.3</v>
      </c>
      <c r="AA15" s="624"/>
      <c r="AB15" s="624"/>
      <c r="AC15" s="624"/>
      <c r="AD15" s="625">
        <v>62934</v>
      </c>
      <c r="AE15" s="625"/>
      <c r="AF15" s="625"/>
      <c r="AG15" s="625"/>
      <c r="AH15" s="625"/>
      <c r="AI15" s="625"/>
      <c r="AJ15" s="625"/>
      <c r="AK15" s="625"/>
      <c r="AL15" s="626">
        <v>0.6</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289145</v>
      </c>
      <c r="BH15" s="622"/>
      <c r="BI15" s="622"/>
      <c r="BJ15" s="622"/>
      <c r="BK15" s="622"/>
      <c r="BL15" s="622"/>
      <c r="BM15" s="622"/>
      <c r="BN15" s="623"/>
      <c r="BO15" s="624">
        <v>4.2</v>
      </c>
      <c r="BP15" s="624"/>
      <c r="BQ15" s="624"/>
      <c r="BR15" s="624"/>
      <c r="BS15" s="630" t="s">
        <v>240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1992994</v>
      </c>
      <c r="CS15" s="622"/>
      <c r="CT15" s="622"/>
      <c r="CU15" s="622"/>
      <c r="CV15" s="622"/>
      <c r="CW15" s="622"/>
      <c r="CX15" s="622"/>
      <c r="CY15" s="623"/>
      <c r="CZ15" s="624">
        <v>9.9</v>
      </c>
      <c r="DA15" s="624"/>
      <c r="DB15" s="624"/>
      <c r="DC15" s="624"/>
      <c r="DD15" s="630">
        <v>520397</v>
      </c>
      <c r="DE15" s="622"/>
      <c r="DF15" s="622"/>
      <c r="DG15" s="622"/>
      <c r="DH15" s="622"/>
      <c r="DI15" s="622"/>
      <c r="DJ15" s="622"/>
      <c r="DK15" s="622"/>
      <c r="DL15" s="622"/>
      <c r="DM15" s="622"/>
      <c r="DN15" s="622"/>
      <c r="DO15" s="622"/>
      <c r="DP15" s="623"/>
      <c r="DQ15" s="630">
        <v>1435141</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169</v>
      </c>
      <c r="AA16" s="624"/>
      <c r="AB16" s="624"/>
      <c r="AC16" s="624"/>
      <c r="AD16" s="625" t="s">
        <v>123</v>
      </c>
      <c r="AE16" s="625"/>
      <c r="AF16" s="625"/>
      <c r="AG16" s="625"/>
      <c r="AH16" s="625"/>
      <c r="AI16" s="625"/>
      <c r="AJ16" s="625"/>
      <c r="AK16" s="625"/>
      <c r="AL16" s="626" t="s">
        <v>123</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v>3426</v>
      </c>
      <c r="BH16" s="622"/>
      <c r="BI16" s="622"/>
      <c r="BJ16" s="622"/>
      <c r="BK16" s="622"/>
      <c r="BL16" s="622"/>
      <c r="BM16" s="622"/>
      <c r="BN16" s="623"/>
      <c r="BO16" s="624">
        <v>0.1</v>
      </c>
      <c r="BP16" s="624"/>
      <c r="BQ16" s="624"/>
      <c r="BR16" s="624"/>
      <c r="BS16" s="630" t="s">
        <v>123</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39667</v>
      </c>
      <c r="CS16" s="622"/>
      <c r="CT16" s="622"/>
      <c r="CU16" s="622"/>
      <c r="CV16" s="622"/>
      <c r="CW16" s="622"/>
      <c r="CX16" s="622"/>
      <c r="CY16" s="623"/>
      <c r="CZ16" s="624">
        <v>0.2</v>
      </c>
      <c r="DA16" s="624"/>
      <c r="DB16" s="624"/>
      <c r="DC16" s="624"/>
      <c r="DD16" s="630" t="s">
        <v>240</v>
      </c>
      <c r="DE16" s="622"/>
      <c r="DF16" s="622"/>
      <c r="DG16" s="622"/>
      <c r="DH16" s="622"/>
      <c r="DI16" s="622"/>
      <c r="DJ16" s="622"/>
      <c r="DK16" s="622"/>
      <c r="DL16" s="622"/>
      <c r="DM16" s="622"/>
      <c r="DN16" s="622"/>
      <c r="DO16" s="622"/>
      <c r="DP16" s="623"/>
      <c r="DQ16" s="630">
        <v>4078</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26644</v>
      </c>
      <c r="S17" s="622"/>
      <c r="T17" s="622"/>
      <c r="U17" s="622"/>
      <c r="V17" s="622"/>
      <c r="W17" s="622"/>
      <c r="X17" s="622"/>
      <c r="Y17" s="623"/>
      <c r="Z17" s="624">
        <v>0.1</v>
      </c>
      <c r="AA17" s="624"/>
      <c r="AB17" s="624"/>
      <c r="AC17" s="624"/>
      <c r="AD17" s="625">
        <v>26644</v>
      </c>
      <c r="AE17" s="625"/>
      <c r="AF17" s="625"/>
      <c r="AG17" s="625"/>
      <c r="AH17" s="625"/>
      <c r="AI17" s="625"/>
      <c r="AJ17" s="625"/>
      <c r="AK17" s="625"/>
      <c r="AL17" s="626">
        <v>0.2</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240</v>
      </c>
      <c r="BP17" s="624"/>
      <c r="BQ17" s="624"/>
      <c r="BR17" s="624"/>
      <c r="BS17" s="630" t="s">
        <v>169</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1934318</v>
      </c>
      <c r="CS17" s="622"/>
      <c r="CT17" s="622"/>
      <c r="CU17" s="622"/>
      <c r="CV17" s="622"/>
      <c r="CW17" s="622"/>
      <c r="CX17" s="622"/>
      <c r="CY17" s="623"/>
      <c r="CZ17" s="624">
        <v>9.6</v>
      </c>
      <c r="DA17" s="624"/>
      <c r="DB17" s="624"/>
      <c r="DC17" s="624"/>
      <c r="DD17" s="630" t="s">
        <v>169</v>
      </c>
      <c r="DE17" s="622"/>
      <c r="DF17" s="622"/>
      <c r="DG17" s="622"/>
      <c r="DH17" s="622"/>
      <c r="DI17" s="622"/>
      <c r="DJ17" s="622"/>
      <c r="DK17" s="622"/>
      <c r="DL17" s="622"/>
      <c r="DM17" s="622"/>
      <c r="DN17" s="622"/>
      <c r="DO17" s="622"/>
      <c r="DP17" s="623"/>
      <c r="DQ17" s="630">
        <v>1889739</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3973307</v>
      </c>
      <c r="S18" s="622"/>
      <c r="T18" s="622"/>
      <c r="U18" s="622"/>
      <c r="V18" s="622"/>
      <c r="W18" s="622"/>
      <c r="X18" s="622"/>
      <c r="Y18" s="623"/>
      <c r="Z18" s="624">
        <v>19.399999999999999</v>
      </c>
      <c r="AA18" s="624"/>
      <c r="AB18" s="624"/>
      <c r="AC18" s="624"/>
      <c r="AD18" s="625">
        <v>3327286</v>
      </c>
      <c r="AE18" s="625"/>
      <c r="AF18" s="625"/>
      <c r="AG18" s="625"/>
      <c r="AH18" s="625"/>
      <c r="AI18" s="625"/>
      <c r="AJ18" s="625"/>
      <c r="AK18" s="625"/>
      <c r="AL18" s="626">
        <v>29.2</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169</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169</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3327286</v>
      </c>
      <c r="S19" s="622"/>
      <c r="T19" s="622"/>
      <c r="U19" s="622"/>
      <c r="V19" s="622"/>
      <c r="W19" s="622"/>
      <c r="X19" s="622"/>
      <c r="Y19" s="623"/>
      <c r="Z19" s="624">
        <v>16.2</v>
      </c>
      <c r="AA19" s="624"/>
      <c r="AB19" s="624"/>
      <c r="AC19" s="624"/>
      <c r="AD19" s="625">
        <v>3327286</v>
      </c>
      <c r="AE19" s="625"/>
      <c r="AF19" s="625"/>
      <c r="AG19" s="625"/>
      <c r="AH19" s="625"/>
      <c r="AI19" s="625"/>
      <c r="AJ19" s="625"/>
      <c r="AK19" s="625"/>
      <c r="AL19" s="626">
        <v>29.2</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219152</v>
      </c>
      <c r="BH19" s="622"/>
      <c r="BI19" s="622"/>
      <c r="BJ19" s="622"/>
      <c r="BK19" s="622"/>
      <c r="BL19" s="622"/>
      <c r="BM19" s="622"/>
      <c r="BN19" s="623"/>
      <c r="BO19" s="624">
        <v>3.2</v>
      </c>
      <c r="BP19" s="624"/>
      <c r="BQ19" s="624"/>
      <c r="BR19" s="624"/>
      <c r="BS19" s="630" t="s">
        <v>123</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240</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646021</v>
      </c>
      <c r="S20" s="622"/>
      <c r="T20" s="622"/>
      <c r="U20" s="622"/>
      <c r="V20" s="622"/>
      <c r="W20" s="622"/>
      <c r="X20" s="622"/>
      <c r="Y20" s="623"/>
      <c r="Z20" s="624">
        <v>3.1</v>
      </c>
      <c r="AA20" s="624"/>
      <c r="AB20" s="624"/>
      <c r="AC20" s="624"/>
      <c r="AD20" s="625" t="s">
        <v>240</v>
      </c>
      <c r="AE20" s="625"/>
      <c r="AF20" s="625"/>
      <c r="AG20" s="625"/>
      <c r="AH20" s="625"/>
      <c r="AI20" s="625"/>
      <c r="AJ20" s="625"/>
      <c r="AK20" s="625"/>
      <c r="AL20" s="626" t="s">
        <v>123</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219152</v>
      </c>
      <c r="BH20" s="622"/>
      <c r="BI20" s="622"/>
      <c r="BJ20" s="622"/>
      <c r="BK20" s="622"/>
      <c r="BL20" s="622"/>
      <c r="BM20" s="622"/>
      <c r="BN20" s="623"/>
      <c r="BO20" s="624">
        <v>3.2</v>
      </c>
      <c r="BP20" s="624"/>
      <c r="BQ20" s="624"/>
      <c r="BR20" s="624"/>
      <c r="BS20" s="630" t="s">
        <v>123</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20050886</v>
      </c>
      <c r="CS20" s="622"/>
      <c r="CT20" s="622"/>
      <c r="CU20" s="622"/>
      <c r="CV20" s="622"/>
      <c r="CW20" s="622"/>
      <c r="CX20" s="622"/>
      <c r="CY20" s="623"/>
      <c r="CZ20" s="624">
        <v>100</v>
      </c>
      <c r="DA20" s="624"/>
      <c r="DB20" s="624"/>
      <c r="DC20" s="624"/>
      <c r="DD20" s="630">
        <v>2451861</v>
      </c>
      <c r="DE20" s="622"/>
      <c r="DF20" s="622"/>
      <c r="DG20" s="622"/>
      <c r="DH20" s="622"/>
      <c r="DI20" s="622"/>
      <c r="DJ20" s="622"/>
      <c r="DK20" s="622"/>
      <c r="DL20" s="622"/>
      <c r="DM20" s="622"/>
      <c r="DN20" s="622"/>
      <c r="DO20" s="622"/>
      <c r="DP20" s="623"/>
      <c r="DQ20" s="630">
        <v>13415728</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240</v>
      </c>
      <c r="S21" s="622"/>
      <c r="T21" s="622"/>
      <c r="U21" s="622"/>
      <c r="V21" s="622"/>
      <c r="W21" s="622"/>
      <c r="X21" s="622"/>
      <c r="Y21" s="623"/>
      <c r="Z21" s="624" t="s">
        <v>240</v>
      </c>
      <c r="AA21" s="624"/>
      <c r="AB21" s="624"/>
      <c r="AC21" s="624"/>
      <c r="AD21" s="625" t="s">
        <v>123</v>
      </c>
      <c r="AE21" s="625"/>
      <c r="AF21" s="625"/>
      <c r="AG21" s="625"/>
      <c r="AH21" s="625"/>
      <c r="AI21" s="625"/>
      <c r="AJ21" s="625"/>
      <c r="AK21" s="625"/>
      <c r="AL21" s="626" t="s">
        <v>169</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240</v>
      </c>
      <c r="BH21" s="622"/>
      <c r="BI21" s="622"/>
      <c r="BJ21" s="622"/>
      <c r="BK21" s="622"/>
      <c r="BL21" s="622"/>
      <c r="BM21" s="622"/>
      <c r="BN21" s="623"/>
      <c r="BO21" s="624" t="s">
        <v>240</v>
      </c>
      <c r="BP21" s="624"/>
      <c r="BQ21" s="624"/>
      <c r="BR21" s="624"/>
      <c r="BS21" s="630" t="s">
        <v>169</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12217726</v>
      </c>
      <c r="S22" s="622"/>
      <c r="T22" s="622"/>
      <c r="U22" s="622"/>
      <c r="V22" s="622"/>
      <c r="W22" s="622"/>
      <c r="X22" s="622"/>
      <c r="Y22" s="623"/>
      <c r="Z22" s="624">
        <v>59.6</v>
      </c>
      <c r="AA22" s="624"/>
      <c r="AB22" s="624"/>
      <c r="AC22" s="624"/>
      <c r="AD22" s="625">
        <v>11352553</v>
      </c>
      <c r="AE22" s="625"/>
      <c r="AF22" s="625"/>
      <c r="AG22" s="625"/>
      <c r="AH22" s="625"/>
      <c r="AI22" s="625"/>
      <c r="AJ22" s="625"/>
      <c r="AK22" s="625"/>
      <c r="AL22" s="626">
        <v>99.5</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240</v>
      </c>
      <c r="BH22" s="622"/>
      <c r="BI22" s="622"/>
      <c r="BJ22" s="622"/>
      <c r="BK22" s="622"/>
      <c r="BL22" s="622"/>
      <c r="BM22" s="622"/>
      <c r="BN22" s="623"/>
      <c r="BO22" s="624" t="s">
        <v>123</v>
      </c>
      <c r="BP22" s="624"/>
      <c r="BQ22" s="624"/>
      <c r="BR22" s="624"/>
      <c r="BS22" s="630" t="s">
        <v>240</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6218</v>
      </c>
      <c r="S23" s="622"/>
      <c r="T23" s="622"/>
      <c r="U23" s="622"/>
      <c r="V23" s="622"/>
      <c r="W23" s="622"/>
      <c r="X23" s="622"/>
      <c r="Y23" s="623"/>
      <c r="Z23" s="624">
        <v>0</v>
      </c>
      <c r="AA23" s="624"/>
      <c r="AB23" s="624"/>
      <c r="AC23" s="624"/>
      <c r="AD23" s="625">
        <v>6218</v>
      </c>
      <c r="AE23" s="625"/>
      <c r="AF23" s="625"/>
      <c r="AG23" s="625"/>
      <c r="AH23" s="625"/>
      <c r="AI23" s="625"/>
      <c r="AJ23" s="625"/>
      <c r="AK23" s="625"/>
      <c r="AL23" s="626">
        <v>0.1</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v>219152</v>
      </c>
      <c r="BH23" s="622"/>
      <c r="BI23" s="622"/>
      <c r="BJ23" s="622"/>
      <c r="BK23" s="622"/>
      <c r="BL23" s="622"/>
      <c r="BM23" s="622"/>
      <c r="BN23" s="623"/>
      <c r="BO23" s="624">
        <v>3.2</v>
      </c>
      <c r="BP23" s="624"/>
      <c r="BQ23" s="624"/>
      <c r="BR23" s="624"/>
      <c r="BS23" s="630" t="s">
        <v>123</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3" t="s">
        <v>283</v>
      </c>
      <c r="DM23" s="654"/>
      <c r="DN23" s="654"/>
      <c r="DO23" s="654"/>
      <c r="DP23" s="654"/>
      <c r="DQ23" s="654"/>
      <c r="DR23" s="654"/>
      <c r="DS23" s="654"/>
      <c r="DT23" s="654"/>
      <c r="DU23" s="654"/>
      <c r="DV23" s="655"/>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175158</v>
      </c>
      <c r="S24" s="622"/>
      <c r="T24" s="622"/>
      <c r="U24" s="622"/>
      <c r="V24" s="622"/>
      <c r="W24" s="622"/>
      <c r="X24" s="622"/>
      <c r="Y24" s="623"/>
      <c r="Z24" s="624">
        <v>0.9</v>
      </c>
      <c r="AA24" s="624"/>
      <c r="AB24" s="624"/>
      <c r="AC24" s="624"/>
      <c r="AD24" s="625" t="s">
        <v>123</v>
      </c>
      <c r="AE24" s="625"/>
      <c r="AF24" s="625"/>
      <c r="AG24" s="625"/>
      <c r="AH24" s="625"/>
      <c r="AI24" s="625"/>
      <c r="AJ24" s="625"/>
      <c r="AK24" s="625"/>
      <c r="AL24" s="626" t="s">
        <v>169</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123</v>
      </c>
      <c r="BP24" s="624"/>
      <c r="BQ24" s="624"/>
      <c r="BR24" s="624"/>
      <c r="BS24" s="630" t="s">
        <v>169</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7532811</v>
      </c>
      <c r="CS24" s="611"/>
      <c r="CT24" s="611"/>
      <c r="CU24" s="611"/>
      <c r="CV24" s="611"/>
      <c r="CW24" s="611"/>
      <c r="CX24" s="611"/>
      <c r="CY24" s="612"/>
      <c r="CZ24" s="615">
        <v>37.6</v>
      </c>
      <c r="DA24" s="616"/>
      <c r="DB24" s="616"/>
      <c r="DC24" s="635"/>
      <c r="DD24" s="656">
        <v>5158045</v>
      </c>
      <c r="DE24" s="611"/>
      <c r="DF24" s="611"/>
      <c r="DG24" s="611"/>
      <c r="DH24" s="611"/>
      <c r="DI24" s="611"/>
      <c r="DJ24" s="611"/>
      <c r="DK24" s="612"/>
      <c r="DL24" s="656">
        <v>5142444</v>
      </c>
      <c r="DM24" s="611"/>
      <c r="DN24" s="611"/>
      <c r="DO24" s="611"/>
      <c r="DP24" s="611"/>
      <c r="DQ24" s="611"/>
      <c r="DR24" s="611"/>
      <c r="DS24" s="611"/>
      <c r="DT24" s="611"/>
      <c r="DU24" s="611"/>
      <c r="DV24" s="612"/>
      <c r="DW24" s="615">
        <v>42</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220142</v>
      </c>
      <c r="S25" s="622"/>
      <c r="T25" s="622"/>
      <c r="U25" s="622"/>
      <c r="V25" s="622"/>
      <c r="W25" s="622"/>
      <c r="X25" s="622"/>
      <c r="Y25" s="623"/>
      <c r="Z25" s="624">
        <v>1.1000000000000001</v>
      </c>
      <c r="AA25" s="624"/>
      <c r="AB25" s="624"/>
      <c r="AC25" s="624"/>
      <c r="AD25" s="625">
        <v>39017</v>
      </c>
      <c r="AE25" s="625"/>
      <c r="AF25" s="625"/>
      <c r="AG25" s="625"/>
      <c r="AH25" s="625"/>
      <c r="AI25" s="625"/>
      <c r="AJ25" s="625"/>
      <c r="AK25" s="625"/>
      <c r="AL25" s="626">
        <v>0.3</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240</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2315590</v>
      </c>
      <c r="CS25" s="645"/>
      <c r="CT25" s="645"/>
      <c r="CU25" s="645"/>
      <c r="CV25" s="645"/>
      <c r="CW25" s="645"/>
      <c r="CX25" s="645"/>
      <c r="CY25" s="646"/>
      <c r="CZ25" s="626">
        <v>11.5</v>
      </c>
      <c r="DA25" s="657"/>
      <c r="DB25" s="657"/>
      <c r="DC25" s="659"/>
      <c r="DD25" s="630">
        <v>2122228</v>
      </c>
      <c r="DE25" s="645"/>
      <c r="DF25" s="645"/>
      <c r="DG25" s="645"/>
      <c r="DH25" s="645"/>
      <c r="DI25" s="645"/>
      <c r="DJ25" s="645"/>
      <c r="DK25" s="646"/>
      <c r="DL25" s="630">
        <v>2119472</v>
      </c>
      <c r="DM25" s="645"/>
      <c r="DN25" s="645"/>
      <c r="DO25" s="645"/>
      <c r="DP25" s="645"/>
      <c r="DQ25" s="645"/>
      <c r="DR25" s="645"/>
      <c r="DS25" s="645"/>
      <c r="DT25" s="645"/>
      <c r="DU25" s="645"/>
      <c r="DV25" s="646"/>
      <c r="DW25" s="626">
        <v>17.3</v>
      </c>
      <c r="DX25" s="657"/>
      <c r="DY25" s="657"/>
      <c r="DZ25" s="657"/>
      <c r="EA25" s="657"/>
      <c r="EB25" s="657"/>
      <c r="EC25" s="658"/>
    </row>
    <row r="26" spans="2:133" ht="11.25" customHeight="1" x14ac:dyDescent="0.15">
      <c r="B26" s="618" t="s">
        <v>291</v>
      </c>
      <c r="C26" s="619"/>
      <c r="D26" s="619"/>
      <c r="E26" s="619"/>
      <c r="F26" s="619"/>
      <c r="G26" s="619"/>
      <c r="H26" s="619"/>
      <c r="I26" s="619"/>
      <c r="J26" s="619"/>
      <c r="K26" s="619"/>
      <c r="L26" s="619"/>
      <c r="M26" s="619"/>
      <c r="N26" s="619"/>
      <c r="O26" s="619"/>
      <c r="P26" s="619"/>
      <c r="Q26" s="620"/>
      <c r="R26" s="621">
        <v>52982</v>
      </c>
      <c r="S26" s="622"/>
      <c r="T26" s="622"/>
      <c r="U26" s="622"/>
      <c r="V26" s="622"/>
      <c r="W26" s="622"/>
      <c r="X26" s="622"/>
      <c r="Y26" s="623"/>
      <c r="Z26" s="624">
        <v>0.3</v>
      </c>
      <c r="AA26" s="624"/>
      <c r="AB26" s="624"/>
      <c r="AC26" s="624"/>
      <c r="AD26" s="625" t="s">
        <v>123</v>
      </c>
      <c r="AE26" s="625"/>
      <c r="AF26" s="625"/>
      <c r="AG26" s="625"/>
      <c r="AH26" s="625"/>
      <c r="AI26" s="625"/>
      <c r="AJ26" s="625"/>
      <c r="AK26" s="625"/>
      <c r="AL26" s="626" t="s">
        <v>123</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240</v>
      </c>
      <c r="BH26" s="622"/>
      <c r="BI26" s="622"/>
      <c r="BJ26" s="622"/>
      <c r="BK26" s="622"/>
      <c r="BL26" s="622"/>
      <c r="BM26" s="622"/>
      <c r="BN26" s="623"/>
      <c r="BO26" s="624" t="s">
        <v>123</v>
      </c>
      <c r="BP26" s="624"/>
      <c r="BQ26" s="624"/>
      <c r="BR26" s="624"/>
      <c r="BS26" s="630" t="s">
        <v>123</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1539983</v>
      </c>
      <c r="CS26" s="622"/>
      <c r="CT26" s="622"/>
      <c r="CU26" s="622"/>
      <c r="CV26" s="622"/>
      <c r="CW26" s="622"/>
      <c r="CX26" s="622"/>
      <c r="CY26" s="623"/>
      <c r="CZ26" s="626">
        <v>7.7</v>
      </c>
      <c r="DA26" s="657"/>
      <c r="DB26" s="657"/>
      <c r="DC26" s="659"/>
      <c r="DD26" s="630">
        <v>1352926</v>
      </c>
      <c r="DE26" s="622"/>
      <c r="DF26" s="622"/>
      <c r="DG26" s="622"/>
      <c r="DH26" s="622"/>
      <c r="DI26" s="622"/>
      <c r="DJ26" s="622"/>
      <c r="DK26" s="623"/>
      <c r="DL26" s="630" t="s">
        <v>169</v>
      </c>
      <c r="DM26" s="622"/>
      <c r="DN26" s="622"/>
      <c r="DO26" s="622"/>
      <c r="DP26" s="622"/>
      <c r="DQ26" s="622"/>
      <c r="DR26" s="622"/>
      <c r="DS26" s="622"/>
      <c r="DT26" s="622"/>
      <c r="DU26" s="622"/>
      <c r="DV26" s="623"/>
      <c r="DW26" s="626" t="s">
        <v>169</v>
      </c>
      <c r="DX26" s="657"/>
      <c r="DY26" s="657"/>
      <c r="DZ26" s="657"/>
      <c r="EA26" s="657"/>
      <c r="EB26" s="657"/>
      <c r="EC26" s="658"/>
    </row>
    <row r="27" spans="2:133" ht="11.25" customHeight="1" x14ac:dyDescent="0.15">
      <c r="B27" s="618" t="s">
        <v>294</v>
      </c>
      <c r="C27" s="619"/>
      <c r="D27" s="619"/>
      <c r="E27" s="619"/>
      <c r="F27" s="619"/>
      <c r="G27" s="619"/>
      <c r="H27" s="619"/>
      <c r="I27" s="619"/>
      <c r="J27" s="619"/>
      <c r="K27" s="619"/>
      <c r="L27" s="619"/>
      <c r="M27" s="619"/>
      <c r="N27" s="619"/>
      <c r="O27" s="619"/>
      <c r="P27" s="619"/>
      <c r="Q27" s="620"/>
      <c r="R27" s="621">
        <v>1970050</v>
      </c>
      <c r="S27" s="622"/>
      <c r="T27" s="622"/>
      <c r="U27" s="622"/>
      <c r="V27" s="622"/>
      <c r="W27" s="622"/>
      <c r="X27" s="622"/>
      <c r="Y27" s="623"/>
      <c r="Z27" s="624">
        <v>9.6</v>
      </c>
      <c r="AA27" s="624"/>
      <c r="AB27" s="624"/>
      <c r="AC27" s="624"/>
      <c r="AD27" s="625" t="s">
        <v>123</v>
      </c>
      <c r="AE27" s="625"/>
      <c r="AF27" s="625"/>
      <c r="AG27" s="625"/>
      <c r="AH27" s="625"/>
      <c r="AI27" s="625"/>
      <c r="AJ27" s="625"/>
      <c r="AK27" s="625"/>
      <c r="AL27" s="626" t="s">
        <v>123</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6851153</v>
      </c>
      <c r="BH27" s="622"/>
      <c r="BI27" s="622"/>
      <c r="BJ27" s="622"/>
      <c r="BK27" s="622"/>
      <c r="BL27" s="622"/>
      <c r="BM27" s="622"/>
      <c r="BN27" s="623"/>
      <c r="BO27" s="624">
        <v>100</v>
      </c>
      <c r="BP27" s="624"/>
      <c r="BQ27" s="624"/>
      <c r="BR27" s="624"/>
      <c r="BS27" s="630" t="s">
        <v>240</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3283045</v>
      </c>
      <c r="CS27" s="645"/>
      <c r="CT27" s="645"/>
      <c r="CU27" s="645"/>
      <c r="CV27" s="645"/>
      <c r="CW27" s="645"/>
      <c r="CX27" s="645"/>
      <c r="CY27" s="646"/>
      <c r="CZ27" s="626">
        <v>16.399999999999999</v>
      </c>
      <c r="DA27" s="657"/>
      <c r="DB27" s="657"/>
      <c r="DC27" s="659"/>
      <c r="DD27" s="630">
        <v>1146220</v>
      </c>
      <c r="DE27" s="645"/>
      <c r="DF27" s="645"/>
      <c r="DG27" s="645"/>
      <c r="DH27" s="645"/>
      <c r="DI27" s="645"/>
      <c r="DJ27" s="645"/>
      <c r="DK27" s="646"/>
      <c r="DL27" s="630">
        <v>1145586</v>
      </c>
      <c r="DM27" s="645"/>
      <c r="DN27" s="645"/>
      <c r="DO27" s="645"/>
      <c r="DP27" s="645"/>
      <c r="DQ27" s="645"/>
      <c r="DR27" s="645"/>
      <c r="DS27" s="645"/>
      <c r="DT27" s="645"/>
      <c r="DU27" s="645"/>
      <c r="DV27" s="646"/>
      <c r="DW27" s="626">
        <v>9.4</v>
      </c>
      <c r="DX27" s="657"/>
      <c r="DY27" s="657"/>
      <c r="DZ27" s="657"/>
      <c r="EA27" s="657"/>
      <c r="EB27" s="657"/>
      <c r="EC27" s="658"/>
    </row>
    <row r="28" spans="2:133" ht="11.25" customHeight="1" x14ac:dyDescent="0.15">
      <c r="B28" s="663" t="s">
        <v>297</v>
      </c>
      <c r="C28" s="664"/>
      <c r="D28" s="664"/>
      <c r="E28" s="664"/>
      <c r="F28" s="664"/>
      <c r="G28" s="664"/>
      <c r="H28" s="664"/>
      <c r="I28" s="664"/>
      <c r="J28" s="664"/>
      <c r="K28" s="664"/>
      <c r="L28" s="664"/>
      <c r="M28" s="664"/>
      <c r="N28" s="664"/>
      <c r="O28" s="664"/>
      <c r="P28" s="664"/>
      <c r="Q28" s="665"/>
      <c r="R28" s="621">
        <v>11953</v>
      </c>
      <c r="S28" s="622"/>
      <c r="T28" s="622"/>
      <c r="U28" s="622"/>
      <c r="V28" s="622"/>
      <c r="W28" s="622"/>
      <c r="X28" s="622"/>
      <c r="Y28" s="623"/>
      <c r="Z28" s="624">
        <v>0.1</v>
      </c>
      <c r="AA28" s="624"/>
      <c r="AB28" s="624"/>
      <c r="AC28" s="624"/>
      <c r="AD28" s="625">
        <v>11953</v>
      </c>
      <c r="AE28" s="625"/>
      <c r="AF28" s="625"/>
      <c r="AG28" s="625"/>
      <c r="AH28" s="625"/>
      <c r="AI28" s="625"/>
      <c r="AJ28" s="625"/>
      <c r="AK28" s="625"/>
      <c r="AL28" s="626">
        <v>0.1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1934176</v>
      </c>
      <c r="CS28" s="622"/>
      <c r="CT28" s="622"/>
      <c r="CU28" s="622"/>
      <c r="CV28" s="622"/>
      <c r="CW28" s="622"/>
      <c r="CX28" s="622"/>
      <c r="CY28" s="623"/>
      <c r="CZ28" s="626">
        <v>9.6</v>
      </c>
      <c r="DA28" s="657"/>
      <c r="DB28" s="657"/>
      <c r="DC28" s="659"/>
      <c r="DD28" s="630">
        <v>1889597</v>
      </c>
      <c r="DE28" s="622"/>
      <c r="DF28" s="622"/>
      <c r="DG28" s="622"/>
      <c r="DH28" s="622"/>
      <c r="DI28" s="622"/>
      <c r="DJ28" s="622"/>
      <c r="DK28" s="623"/>
      <c r="DL28" s="630">
        <v>1877386</v>
      </c>
      <c r="DM28" s="622"/>
      <c r="DN28" s="622"/>
      <c r="DO28" s="622"/>
      <c r="DP28" s="622"/>
      <c r="DQ28" s="622"/>
      <c r="DR28" s="622"/>
      <c r="DS28" s="622"/>
      <c r="DT28" s="622"/>
      <c r="DU28" s="622"/>
      <c r="DV28" s="623"/>
      <c r="DW28" s="626">
        <v>15.3</v>
      </c>
      <c r="DX28" s="657"/>
      <c r="DY28" s="657"/>
      <c r="DZ28" s="657"/>
      <c r="EA28" s="657"/>
      <c r="EB28" s="657"/>
      <c r="EC28" s="658"/>
    </row>
    <row r="29" spans="2:133" ht="11.25" customHeight="1" x14ac:dyDescent="0.15">
      <c r="B29" s="618" t="s">
        <v>299</v>
      </c>
      <c r="C29" s="619"/>
      <c r="D29" s="619"/>
      <c r="E29" s="619"/>
      <c r="F29" s="619"/>
      <c r="G29" s="619"/>
      <c r="H29" s="619"/>
      <c r="I29" s="619"/>
      <c r="J29" s="619"/>
      <c r="K29" s="619"/>
      <c r="L29" s="619"/>
      <c r="M29" s="619"/>
      <c r="N29" s="619"/>
      <c r="O29" s="619"/>
      <c r="P29" s="619"/>
      <c r="Q29" s="620"/>
      <c r="R29" s="621">
        <v>1441816</v>
      </c>
      <c r="S29" s="622"/>
      <c r="T29" s="622"/>
      <c r="U29" s="622"/>
      <c r="V29" s="622"/>
      <c r="W29" s="622"/>
      <c r="X29" s="622"/>
      <c r="Y29" s="623"/>
      <c r="Z29" s="624">
        <v>7</v>
      </c>
      <c r="AA29" s="624"/>
      <c r="AB29" s="624"/>
      <c r="AC29" s="624"/>
      <c r="AD29" s="625" t="s">
        <v>240</v>
      </c>
      <c r="AE29" s="625"/>
      <c r="AF29" s="625"/>
      <c r="AG29" s="625"/>
      <c r="AH29" s="625"/>
      <c r="AI29" s="625"/>
      <c r="AJ29" s="625"/>
      <c r="AK29" s="625"/>
      <c r="AL29" s="626" t="s">
        <v>240</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1933936</v>
      </c>
      <c r="CS29" s="645"/>
      <c r="CT29" s="645"/>
      <c r="CU29" s="645"/>
      <c r="CV29" s="645"/>
      <c r="CW29" s="645"/>
      <c r="CX29" s="645"/>
      <c r="CY29" s="646"/>
      <c r="CZ29" s="626">
        <v>9.6</v>
      </c>
      <c r="DA29" s="657"/>
      <c r="DB29" s="657"/>
      <c r="DC29" s="659"/>
      <c r="DD29" s="630">
        <v>1889357</v>
      </c>
      <c r="DE29" s="645"/>
      <c r="DF29" s="645"/>
      <c r="DG29" s="645"/>
      <c r="DH29" s="645"/>
      <c r="DI29" s="645"/>
      <c r="DJ29" s="645"/>
      <c r="DK29" s="646"/>
      <c r="DL29" s="630">
        <v>1877146</v>
      </c>
      <c r="DM29" s="645"/>
      <c r="DN29" s="645"/>
      <c r="DO29" s="645"/>
      <c r="DP29" s="645"/>
      <c r="DQ29" s="645"/>
      <c r="DR29" s="645"/>
      <c r="DS29" s="645"/>
      <c r="DT29" s="645"/>
      <c r="DU29" s="645"/>
      <c r="DV29" s="646"/>
      <c r="DW29" s="626">
        <v>15.3</v>
      </c>
      <c r="DX29" s="657"/>
      <c r="DY29" s="657"/>
      <c r="DZ29" s="657"/>
      <c r="EA29" s="657"/>
      <c r="EB29" s="657"/>
      <c r="EC29" s="658"/>
    </row>
    <row r="30" spans="2:133" ht="11.25" customHeight="1" x14ac:dyDescent="0.15">
      <c r="B30" s="618" t="s">
        <v>304</v>
      </c>
      <c r="C30" s="619"/>
      <c r="D30" s="619"/>
      <c r="E30" s="619"/>
      <c r="F30" s="619"/>
      <c r="G30" s="619"/>
      <c r="H30" s="619"/>
      <c r="I30" s="619"/>
      <c r="J30" s="619"/>
      <c r="K30" s="619"/>
      <c r="L30" s="619"/>
      <c r="M30" s="619"/>
      <c r="N30" s="619"/>
      <c r="O30" s="619"/>
      <c r="P30" s="619"/>
      <c r="Q30" s="620"/>
      <c r="R30" s="621">
        <v>44431</v>
      </c>
      <c r="S30" s="622"/>
      <c r="T30" s="622"/>
      <c r="U30" s="622"/>
      <c r="V30" s="622"/>
      <c r="W30" s="622"/>
      <c r="X30" s="622"/>
      <c r="Y30" s="623"/>
      <c r="Z30" s="624">
        <v>0.2</v>
      </c>
      <c r="AA30" s="624"/>
      <c r="AB30" s="624"/>
      <c r="AC30" s="624"/>
      <c r="AD30" s="625" t="s">
        <v>123</v>
      </c>
      <c r="AE30" s="625"/>
      <c r="AF30" s="625"/>
      <c r="AG30" s="625"/>
      <c r="AH30" s="625"/>
      <c r="AI30" s="625"/>
      <c r="AJ30" s="625"/>
      <c r="AK30" s="625"/>
      <c r="AL30" s="626" t="s">
        <v>169</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1">
        <v>99.4</v>
      </c>
      <c r="BH30" s="682"/>
      <c r="BI30" s="682"/>
      <c r="BJ30" s="682"/>
      <c r="BK30" s="682"/>
      <c r="BL30" s="682"/>
      <c r="BM30" s="616">
        <v>96.2</v>
      </c>
      <c r="BN30" s="682"/>
      <c r="BO30" s="682"/>
      <c r="BP30" s="682"/>
      <c r="BQ30" s="683"/>
      <c r="BR30" s="681">
        <v>99.2</v>
      </c>
      <c r="BS30" s="682"/>
      <c r="BT30" s="682"/>
      <c r="BU30" s="682"/>
      <c r="BV30" s="682"/>
      <c r="BW30" s="682"/>
      <c r="BX30" s="616">
        <v>95.4</v>
      </c>
      <c r="BY30" s="682"/>
      <c r="BZ30" s="682"/>
      <c r="CA30" s="682"/>
      <c r="CB30" s="683"/>
      <c r="CD30" s="686"/>
      <c r="CE30" s="687"/>
      <c r="CF30" s="636" t="s">
        <v>307</v>
      </c>
      <c r="CG30" s="637"/>
      <c r="CH30" s="637"/>
      <c r="CI30" s="637"/>
      <c r="CJ30" s="637"/>
      <c r="CK30" s="637"/>
      <c r="CL30" s="637"/>
      <c r="CM30" s="637"/>
      <c r="CN30" s="637"/>
      <c r="CO30" s="637"/>
      <c r="CP30" s="637"/>
      <c r="CQ30" s="638"/>
      <c r="CR30" s="621">
        <v>1790743</v>
      </c>
      <c r="CS30" s="622"/>
      <c r="CT30" s="622"/>
      <c r="CU30" s="622"/>
      <c r="CV30" s="622"/>
      <c r="CW30" s="622"/>
      <c r="CX30" s="622"/>
      <c r="CY30" s="623"/>
      <c r="CZ30" s="626">
        <v>8.9</v>
      </c>
      <c r="DA30" s="657"/>
      <c r="DB30" s="657"/>
      <c r="DC30" s="659"/>
      <c r="DD30" s="630">
        <v>1746305</v>
      </c>
      <c r="DE30" s="622"/>
      <c r="DF30" s="622"/>
      <c r="DG30" s="622"/>
      <c r="DH30" s="622"/>
      <c r="DI30" s="622"/>
      <c r="DJ30" s="622"/>
      <c r="DK30" s="623"/>
      <c r="DL30" s="630">
        <v>1734094</v>
      </c>
      <c r="DM30" s="622"/>
      <c r="DN30" s="622"/>
      <c r="DO30" s="622"/>
      <c r="DP30" s="622"/>
      <c r="DQ30" s="622"/>
      <c r="DR30" s="622"/>
      <c r="DS30" s="622"/>
      <c r="DT30" s="622"/>
      <c r="DU30" s="622"/>
      <c r="DV30" s="623"/>
      <c r="DW30" s="626">
        <v>14.2</v>
      </c>
      <c r="DX30" s="657"/>
      <c r="DY30" s="657"/>
      <c r="DZ30" s="657"/>
      <c r="EA30" s="657"/>
      <c r="EB30" s="657"/>
      <c r="EC30" s="658"/>
    </row>
    <row r="31" spans="2:133" ht="11.25" customHeight="1" x14ac:dyDescent="0.15">
      <c r="B31" s="618" t="s">
        <v>308</v>
      </c>
      <c r="C31" s="619"/>
      <c r="D31" s="619"/>
      <c r="E31" s="619"/>
      <c r="F31" s="619"/>
      <c r="G31" s="619"/>
      <c r="H31" s="619"/>
      <c r="I31" s="619"/>
      <c r="J31" s="619"/>
      <c r="K31" s="619"/>
      <c r="L31" s="619"/>
      <c r="M31" s="619"/>
      <c r="N31" s="619"/>
      <c r="O31" s="619"/>
      <c r="P31" s="619"/>
      <c r="Q31" s="620"/>
      <c r="R31" s="621">
        <v>90590</v>
      </c>
      <c r="S31" s="622"/>
      <c r="T31" s="622"/>
      <c r="U31" s="622"/>
      <c r="V31" s="622"/>
      <c r="W31" s="622"/>
      <c r="X31" s="622"/>
      <c r="Y31" s="623"/>
      <c r="Z31" s="624">
        <v>0.4</v>
      </c>
      <c r="AA31" s="624"/>
      <c r="AB31" s="624"/>
      <c r="AC31" s="624"/>
      <c r="AD31" s="625" t="s">
        <v>169</v>
      </c>
      <c r="AE31" s="625"/>
      <c r="AF31" s="625"/>
      <c r="AG31" s="625"/>
      <c r="AH31" s="625"/>
      <c r="AI31" s="625"/>
      <c r="AJ31" s="625"/>
      <c r="AK31" s="625"/>
      <c r="AL31" s="626" t="s">
        <v>169</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99.1</v>
      </c>
      <c r="BH31" s="645"/>
      <c r="BI31" s="645"/>
      <c r="BJ31" s="645"/>
      <c r="BK31" s="645"/>
      <c r="BL31" s="645"/>
      <c r="BM31" s="627">
        <v>96.1</v>
      </c>
      <c r="BN31" s="679"/>
      <c r="BO31" s="679"/>
      <c r="BP31" s="679"/>
      <c r="BQ31" s="680"/>
      <c r="BR31" s="678">
        <v>98.9</v>
      </c>
      <c r="BS31" s="645"/>
      <c r="BT31" s="645"/>
      <c r="BU31" s="645"/>
      <c r="BV31" s="645"/>
      <c r="BW31" s="645"/>
      <c r="BX31" s="627">
        <v>95.7</v>
      </c>
      <c r="BY31" s="679"/>
      <c r="BZ31" s="679"/>
      <c r="CA31" s="679"/>
      <c r="CB31" s="680"/>
      <c r="CD31" s="686"/>
      <c r="CE31" s="687"/>
      <c r="CF31" s="636" t="s">
        <v>311</v>
      </c>
      <c r="CG31" s="637"/>
      <c r="CH31" s="637"/>
      <c r="CI31" s="637"/>
      <c r="CJ31" s="637"/>
      <c r="CK31" s="637"/>
      <c r="CL31" s="637"/>
      <c r="CM31" s="637"/>
      <c r="CN31" s="637"/>
      <c r="CO31" s="637"/>
      <c r="CP31" s="637"/>
      <c r="CQ31" s="638"/>
      <c r="CR31" s="621">
        <v>143193</v>
      </c>
      <c r="CS31" s="645"/>
      <c r="CT31" s="645"/>
      <c r="CU31" s="645"/>
      <c r="CV31" s="645"/>
      <c r="CW31" s="645"/>
      <c r="CX31" s="645"/>
      <c r="CY31" s="646"/>
      <c r="CZ31" s="626">
        <v>0.7</v>
      </c>
      <c r="DA31" s="657"/>
      <c r="DB31" s="657"/>
      <c r="DC31" s="659"/>
      <c r="DD31" s="630">
        <v>143052</v>
      </c>
      <c r="DE31" s="645"/>
      <c r="DF31" s="645"/>
      <c r="DG31" s="645"/>
      <c r="DH31" s="645"/>
      <c r="DI31" s="645"/>
      <c r="DJ31" s="645"/>
      <c r="DK31" s="646"/>
      <c r="DL31" s="630">
        <v>143052</v>
      </c>
      <c r="DM31" s="645"/>
      <c r="DN31" s="645"/>
      <c r="DO31" s="645"/>
      <c r="DP31" s="645"/>
      <c r="DQ31" s="645"/>
      <c r="DR31" s="645"/>
      <c r="DS31" s="645"/>
      <c r="DT31" s="645"/>
      <c r="DU31" s="645"/>
      <c r="DV31" s="646"/>
      <c r="DW31" s="626">
        <v>1.2</v>
      </c>
      <c r="DX31" s="657"/>
      <c r="DY31" s="657"/>
      <c r="DZ31" s="657"/>
      <c r="EA31" s="657"/>
      <c r="EB31" s="657"/>
      <c r="EC31" s="658"/>
    </row>
    <row r="32" spans="2:133" ht="11.25" customHeight="1" x14ac:dyDescent="0.15">
      <c r="B32" s="618" t="s">
        <v>312</v>
      </c>
      <c r="C32" s="619"/>
      <c r="D32" s="619"/>
      <c r="E32" s="619"/>
      <c r="F32" s="619"/>
      <c r="G32" s="619"/>
      <c r="H32" s="619"/>
      <c r="I32" s="619"/>
      <c r="J32" s="619"/>
      <c r="K32" s="619"/>
      <c r="L32" s="619"/>
      <c r="M32" s="619"/>
      <c r="N32" s="619"/>
      <c r="O32" s="619"/>
      <c r="P32" s="619"/>
      <c r="Q32" s="620"/>
      <c r="R32" s="621">
        <v>399770</v>
      </c>
      <c r="S32" s="622"/>
      <c r="T32" s="622"/>
      <c r="U32" s="622"/>
      <c r="V32" s="622"/>
      <c r="W32" s="622"/>
      <c r="X32" s="622"/>
      <c r="Y32" s="623"/>
      <c r="Z32" s="624">
        <v>1.9</v>
      </c>
      <c r="AA32" s="624"/>
      <c r="AB32" s="624"/>
      <c r="AC32" s="624"/>
      <c r="AD32" s="625" t="s">
        <v>123</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99.5</v>
      </c>
      <c r="BH32" s="691"/>
      <c r="BI32" s="691"/>
      <c r="BJ32" s="691"/>
      <c r="BK32" s="691"/>
      <c r="BL32" s="691"/>
      <c r="BM32" s="692">
        <v>96.1</v>
      </c>
      <c r="BN32" s="691"/>
      <c r="BO32" s="691"/>
      <c r="BP32" s="691"/>
      <c r="BQ32" s="693"/>
      <c r="BR32" s="690">
        <v>99.3</v>
      </c>
      <c r="BS32" s="691"/>
      <c r="BT32" s="691"/>
      <c r="BU32" s="691"/>
      <c r="BV32" s="691"/>
      <c r="BW32" s="691"/>
      <c r="BX32" s="692">
        <v>95.1</v>
      </c>
      <c r="BY32" s="691"/>
      <c r="BZ32" s="691"/>
      <c r="CA32" s="691"/>
      <c r="CB32" s="693"/>
      <c r="CD32" s="688"/>
      <c r="CE32" s="689"/>
      <c r="CF32" s="636" t="s">
        <v>314</v>
      </c>
      <c r="CG32" s="637"/>
      <c r="CH32" s="637"/>
      <c r="CI32" s="637"/>
      <c r="CJ32" s="637"/>
      <c r="CK32" s="637"/>
      <c r="CL32" s="637"/>
      <c r="CM32" s="637"/>
      <c r="CN32" s="637"/>
      <c r="CO32" s="637"/>
      <c r="CP32" s="637"/>
      <c r="CQ32" s="638"/>
      <c r="CR32" s="621">
        <v>240</v>
      </c>
      <c r="CS32" s="622"/>
      <c r="CT32" s="622"/>
      <c r="CU32" s="622"/>
      <c r="CV32" s="622"/>
      <c r="CW32" s="622"/>
      <c r="CX32" s="622"/>
      <c r="CY32" s="623"/>
      <c r="CZ32" s="626">
        <v>0</v>
      </c>
      <c r="DA32" s="657"/>
      <c r="DB32" s="657"/>
      <c r="DC32" s="659"/>
      <c r="DD32" s="630">
        <v>240</v>
      </c>
      <c r="DE32" s="622"/>
      <c r="DF32" s="622"/>
      <c r="DG32" s="622"/>
      <c r="DH32" s="622"/>
      <c r="DI32" s="622"/>
      <c r="DJ32" s="622"/>
      <c r="DK32" s="623"/>
      <c r="DL32" s="630">
        <v>240</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315</v>
      </c>
      <c r="C33" s="619"/>
      <c r="D33" s="619"/>
      <c r="E33" s="619"/>
      <c r="F33" s="619"/>
      <c r="G33" s="619"/>
      <c r="H33" s="619"/>
      <c r="I33" s="619"/>
      <c r="J33" s="619"/>
      <c r="K33" s="619"/>
      <c r="L33" s="619"/>
      <c r="M33" s="619"/>
      <c r="N33" s="619"/>
      <c r="O33" s="619"/>
      <c r="P33" s="619"/>
      <c r="Q33" s="620"/>
      <c r="R33" s="621">
        <v>224212</v>
      </c>
      <c r="S33" s="622"/>
      <c r="T33" s="622"/>
      <c r="U33" s="622"/>
      <c r="V33" s="622"/>
      <c r="W33" s="622"/>
      <c r="X33" s="622"/>
      <c r="Y33" s="623"/>
      <c r="Z33" s="624">
        <v>1.1000000000000001</v>
      </c>
      <c r="AA33" s="624"/>
      <c r="AB33" s="624"/>
      <c r="AC33" s="624"/>
      <c r="AD33" s="625" t="s">
        <v>169</v>
      </c>
      <c r="AE33" s="625"/>
      <c r="AF33" s="625"/>
      <c r="AG33" s="625"/>
      <c r="AH33" s="625"/>
      <c r="AI33" s="625"/>
      <c r="AJ33" s="625"/>
      <c r="AK33" s="625"/>
      <c r="AL33" s="626" t="s">
        <v>240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10026547</v>
      </c>
      <c r="CS33" s="645"/>
      <c r="CT33" s="645"/>
      <c r="CU33" s="645"/>
      <c r="CV33" s="645"/>
      <c r="CW33" s="645"/>
      <c r="CX33" s="645"/>
      <c r="CY33" s="646"/>
      <c r="CZ33" s="626">
        <v>50</v>
      </c>
      <c r="DA33" s="657"/>
      <c r="DB33" s="657"/>
      <c r="DC33" s="659"/>
      <c r="DD33" s="630">
        <v>7677633</v>
      </c>
      <c r="DE33" s="645"/>
      <c r="DF33" s="645"/>
      <c r="DG33" s="645"/>
      <c r="DH33" s="645"/>
      <c r="DI33" s="645"/>
      <c r="DJ33" s="645"/>
      <c r="DK33" s="646"/>
      <c r="DL33" s="630">
        <v>5569831</v>
      </c>
      <c r="DM33" s="645"/>
      <c r="DN33" s="645"/>
      <c r="DO33" s="645"/>
      <c r="DP33" s="645"/>
      <c r="DQ33" s="645"/>
      <c r="DR33" s="645"/>
      <c r="DS33" s="645"/>
      <c r="DT33" s="645"/>
      <c r="DU33" s="645"/>
      <c r="DV33" s="646"/>
      <c r="DW33" s="626">
        <v>45.5</v>
      </c>
      <c r="DX33" s="657"/>
      <c r="DY33" s="657"/>
      <c r="DZ33" s="657"/>
      <c r="EA33" s="657"/>
      <c r="EB33" s="657"/>
      <c r="EC33" s="658"/>
    </row>
    <row r="34" spans="2:133" ht="11.25" customHeight="1" x14ac:dyDescent="0.15">
      <c r="B34" s="618" t="s">
        <v>317</v>
      </c>
      <c r="C34" s="619"/>
      <c r="D34" s="619"/>
      <c r="E34" s="619"/>
      <c r="F34" s="619"/>
      <c r="G34" s="619"/>
      <c r="H34" s="619"/>
      <c r="I34" s="619"/>
      <c r="J34" s="619"/>
      <c r="K34" s="619"/>
      <c r="L34" s="619"/>
      <c r="M34" s="619"/>
      <c r="N34" s="619"/>
      <c r="O34" s="619"/>
      <c r="P34" s="619"/>
      <c r="Q34" s="620"/>
      <c r="R34" s="621">
        <v>449973</v>
      </c>
      <c r="S34" s="622"/>
      <c r="T34" s="622"/>
      <c r="U34" s="622"/>
      <c r="V34" s="622"/>
      <c r="W34" s="622"/>
      <c r="X34" s="622"/>
      <c r="Y34" s="623"/>
      <c r="Z34" s="624">
        <v>2.2000000000000002</v>
      </c>
      <c r="AA34" s="624"/>
      <c r="AB34" s="624"/>
      <c r="AC34" s="624"/>
      <c r="AD34" s="625">
        <v>58</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2691502</v>
      </c>
      <c r="CS34" s="622"/>
      <c r="CT34" s="622"/>
      <c r="CU34" s="622"/>
      <c r="CV34" s="622"/>
      <c r="CW34" s="622"/>
      <c r="CX34" s="622"/>
      <c r="CY34" s="623"/>
      <c r="CZ34" s="626">
        <v>13.4</v>
      </c>
      <c r="DA34" s="657"/>
      <c r="DB34" s="657"/>
      <c r="DC34" s="659"/>
      <c r="DD34" s="630">
        <v>2147475</v>
      </c>
      <c r="DE34" s="622"/>
      <c r="DF34" s="622"/>
      <c r="DG34" s="622"/>
      <c r="DH34" s="622"/>
      <c r="DI34" s="622"/>
      <c r="DJ34" s="622"/>
      <c r="DK34" s="623"/>
      <c r="DL34" s="630">
        <v>1917122</v>
      </c>
      <c r="DM34" s="622"/>
      <c r="DN34" s="622"/>
      <c r="DO34" s="622"/>
      <c r="DP34" s="622"/>
      <c r="DQ34" s="622"/>
      <c r="DR34" s="622"/>
      <c r="DS34" s="622"/>
      <c r="DT34" s="622"/>
      <c r="DU34" s="622"/>
      <c r="DV34" s="623"/>
      <c r="DW34" s="626">
        <v>15.7</v>
      </c>
      <c r="DX34" s="657"/>
      <c r="DY34" s="657"/>
      <c r="DZ34" s="657"/>
      <c r="EA34" s="657"/>
      <c r="EB34" s="657"/>
      <c r="EC34" s="658"/>
    </row>
    <row r="35" spans="2:133" ht="11.25" customHeight="1" x14ac:dyDescent="0.15">
      <c r="B35" s="618" t="s">
        <v>321</v>
      </c>
      <c r="C35" s="619"/>
      <c r="D35" s="619"/>
      <c r="E35" s="619"/>
      <c r="F35" s="619"/>
      <c r="G35" s="619"/>
      <c r="H35" s="619"/>
      <c r="I35" s="619"/>
      <c r="J35" s="619"/>
      <c r="K35" s="619"/>
      <c r="L35" s="619"/>
      <c r="M35" s="619"/>
      <c r="N35" s="619"/>
      <c r="O35" s="619"/>
      <c r="P35" s="619"/>
      <c r="Q35" s="620"/>
      <c r="R35" s="621">
        <v>3211700</v>
      </c>
      <c r="S35" s="622"/>
      <c r="T35" s="622"/>
      <c r="U35" s="622"/>
      <c r="V35" s="622"/>
      <c r="W35" s="622"/>
      <c r="X35" s="622"/>
      <c r="Y35" s="623"/>
      <c r="Z35" s="624">
        <v>15.7</v>
      </c>
      <c r="AA35" s="624"/>
      <c r="AB35" s="624"/>
      <c r="AC35" s="624"/>
      <c r="AD35" s="625" t="s">
        <v>123</v>
      </c>
      <c r="AE35" s="625"/>
      <c r="AF35" s="625"/>
      <c r="AG35" s="625"/>
      <c r="AH35" s="625"/>
      <c r="AI35" s="625"/>
      <c r="AJ35" s="625"/>
      <c r="AK35" s="625"/>
      <c r="AL35" s="626" t="s">
        <v>240</v>
      </c>
      <c r="AM35" s="627"/>
      <c r="AN35" s="627"/>
      <c r="AO35" s="628"/>
      <c r="AP35" s="214"/>
      <c r="AQ35" s="694" t="s">
        <v>322</v>
      </c>
      <c r="AR35" s="695"/>
      <c r="AS35" s="695"/>
      <c r="AT35" s="695"/>
      <c r="AU35" s="695"/>
      <c r="AV35" s="695"/>
      <c r="AW35" s="695"/>
      <c r="AX35" s="695"/>
      <c r="AY35" s="696"/>
      <c r="AZ35" s="610">
        <v>3338962</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77768</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175087</v>
      </c>
      <c r="CS35" s="645"/>
      <c r="CT35" s="645"/>
      <c r="CU35" s="645"/>
      <c r="CV35" s="645"/>
      <c r="CW35" s="645"/>
      <c r="CX35" s="645"/>
      <c r="CY35" s="646"/>
      <c r="CZ35" s="626">
        <v>0.9</v>
      </c>
      <c r="DA35" s="657"/>
      <c r="DB35" s="657"/>
      <c r="DC35" s="659"/>
      <c r="DD35" s="630">
        <v>146987</v>
      </c>
      <c r="DE35" s="645"/>
      <c r="DF35" s="645"/>
      <c r="DG35" s="645"/>
      <c r="DH35" s="645"/>
      <c r="DI35" s="645"/>
      <c r="DJ35" s="645"/>
      <c r="DK35" s="646"/>
      <c r="DL35" s="630">
        <v>144175</v>
      </c>
      <c r="DM35" s="645"/>
      <c r="DN35" s="645"/>
      <c r="DO35" s="645"/>
      <c r="DP35" s="645"/>
      <c r="DQ35" s="645"/>
      <c r="DR35" s="645"/>
      <c r="DS35" s="645"/>
      <c r="DT35" s="645"/>
      <c r="DU35" s="645"/>
      <c r="DV35" s="646"/>
      <c r="DW35" s="626">
        <v>1.2</v>
      </c>
      <c r="DX35" s="657"/>
      <c r="DY35" s="657"/>
      <c r="DZ35" s="657"/>
      <c r="EA35" s="657"/>
      <c r="EB35" s="657"/>
      <c r="EC35" s="658"/>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240</v>
      </c>
      <c r="AA36" s="624"/>
      <c r="AB36" s="624"/>
      <c r="AC36" s="624"/>
      <c r="AD36" s="625" t="s">
        <v>123</v>
      </c>
      <c r="AE36" s="625"/>
      <c r="AF36" s="625"/>
      <c r="AG36" s="625"/>
      <c r="AH36" s="625"/>
      <c r="AI36" s="625"/>
      <c r="AJ36" s="625"/>
      <c r="AK36" s="625"/>
      <c r="AL36" s="626" t="s">
        <v>123</v>
      </c>
      <c r="AM36" s="627"/>
      <c r="AN36" s="627"/>
      <c r="AO36" s="628"/>
      <c r="AQ36" s="698" t="s">
        <v>326</v>
      </c>
      <c r="AR36" s="699"/>
      <c r="AS36" s="699"/>
      <c r="AT36" s="699"/>
      <c r="AU36" s="699"/>
      <c r="AV36" s="699"/>
      <c r="AW36" s="699"/>
      <c r="AX36" s="699"/>
      <c r="AY36" s="700"/>
      <c r="AZ36" s="621">
        <v>1211257</v>
      </c>
      <c r="BA36" s="622"/>
      <c r="BB36" s="622"/>
      <c r="BC36" s="622"/>
      <c r="BD36" s="645"/>
      <c r="BE36" s="645"/>
      <c r="BF36" s="680"/>
      <c r="BG36" s="636" t="s">
        <v>327</v>
      </c>
      <c r="BH36" s="637"/>
      <c r="BI36" s="637"/>
      <c r="BJ36" s="637"/>
      <c r="BK36" s="637"/>
      <c r="BL36" s="637"/>
      <c r="BM36" s="637"/>
      <c r="BN36" s="637"/>
      <c r="BO36" s="637"/>
      <c r="BP36" s="637"/>
      <c r="BQ36" s="637"/>
      <c r="BR36" s="637"/>
      <c r="BS36" s="637"/>
      <c r="BT36" s="637"/>
      <c r="BU36" s="638"/>
      <c r="BV36" s="621">
        <v>65571</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4618461</v>
      </c>
      <c r="CS36" s="622"/>
      <c r="CT36" s="622"/>
      <c r="CU36" s="622"/>
      <c r="CV36" s="622"/>
      <c r="CW36" s="622"/>
      <c r="CX36" s="622"/>
      <c r="CY36" s="623"/>
      <c r="CZ36" s="626">
        <v>23</v>
      </c>
      <c r="DA36" s="657"/>
      <c r="DB36" s="657"/>
      <c r="DC36" s="659"/>
      <c r="DD36" s="630">
        <v>3237220</v>
      </c>
      <c r="DE36" s="622"/>
      <c r="DF36" s="622"/>
      <c r="DG36" s="622"/>
      <c r="DH36" s="622"/>
      <c r="DI36" s="622"/>
      <c r="DJ36" s="622"/>
      <c r="DK36" s="623"/>
      <c r="DL36" s="630">
        <v>2116514</v>
      </c>
      <c r="DM36" s="622"/>
      <c r="DN36" s="622"/>
      <c r="DO36" s="622"/>
      <c r="DP36" s="622"/>
      <c r="DQ36" s="622"/>
      <c r="DR36" s="622"/>
      <c r="DS36" s="622"/>
      <c r="DT36" s="622"/>
      <c r="DU36" s="622"/>
      <c r="DV36" s="623"/>
      <c r="DW36" s="626">
        <v>17.3</v>
      </c>
      <c r="DX36" s="657"/>
      <c r="DY36" s="657"/>
      <c r="DZ36" s="657"/>
      <c r="EA36" s="657"/>
      <c r="EB36" s="657"/>
      <c r="EC36" s="658"/>
    </row>
    <row r="37" spans="2:133" ht="11.25" customHeight="1" x14ac:dyDescent="0.15">
      <c r="B37" s="618" t="s">
        <v>329</v>
      </c>
      <c r="C37" s="619"/>
      <c r="D37" s="619"/>
      <c r="E37" s="619"/>
      <c r="F37" s="619"/>
      <c r="G37" s="619"/>
      <c r="H37" s="619"/>
      <c r="I37" s="619"/>
      <c r="J37" s="619"/>
      <c r="K37" s="619"/>
      <c r="L37" s="619"/>
      <c r="M37" s="619"/>
      <c r="N37" s="619"/>
      <c r="O37" s="619"/>
      <c r="P37" s="619"/>
      <c r="Q37" s="620"/>
      <c r="R37" s="621">
        <v>824000</v>
      </c>
      <c r="S37" s="622"/>
      <c r="T37" s="622"/>
      <c r="U37" s="622"/>
      <c r="V37" s="622"/>
      <c r="W37" s="622"/>
      <c r="X37" s="622"/>
      <c r="Y37" s="623"/>
      <c r="Z37" s="624">
        <v>4</v>
      </c>
      <c r="AA37" s="624"/>
      <c r="AB37" s="624"/>
      <c r="AC37" s="624"/>
      <c r="AD37" s="625" t="s">
        <v>240</v>
      </c>
      <c r="AE37" s="625"/>
      <c r="AF37" s="625"/>
      <c r="AG37" s="625"/>
      <c r="AH37" s="625"/>
      <c r="AI37" s="625"/>
      <c r="AJ37" s="625"/>
      <c r="AK37" s="625"/>
      <c r="AL37" s="626" t="s">
        <v>123</v>
      </c>
      <c r="AM37" s="627"/>
      <c r="AN37" s="627"/>
      <c r="AO37" s="628"/>
      <c r="AQ37" s="698" t="s">
        <v>330</v>
      </c>
      <c r="AR37" s="699"/>
      <c r="AS37" s="699"/>
      <c r="AT37" s="699"/>
      <c r="AU37" s="699"/>
      <c r="AV37" s="699"/>
      <c r="AW37" s="699"/>
      <c r="AX37" s="699"/>
      <c r="AY37" s="700"/>
      <c r="AZ37" s="621">
        <v>640257</v>
      </c>
      <c r="BA37" s="622"/>
      <c r="BB37" s="622"/>
      <c r="BC37" s="622"/>
      <c r="BD37" s="645"/>
      <c r="BE37" s="645"/>
      <c r="BF37" s="680"/>
      <c r="BG37" s="636" t="s">
        <v>331</v>
      </c>
      <c r="BH37" s="637"/>
      <c r="BI37" s="637"/>
      <c r="BJ37" s="637"/>
      <c r="BK37" s="637"/>
      <c r="BL37" s="637"/>
      <c r="BM37" s="637"/>
      <c r="BN37" s="637"/>
      <c r="BO37" s="637"/>
      <c r="BP37" s="637"/>
      <c r="BQ37" s="637"/>
      <c r="BR37" s="637"/>
      <c r="BS37" s="637"/>
      <c r="BT37" s="637"/>
      <c r="BU37" s="638"/>
      <c r="BV37" s="621">
        <v>4806</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2153954</v>
      </c>
      <c r="CS37" s="645"/>
      <c r="CT37" s="645"/>
      <c r="CU37" s="645"/>
      <c r="CV37" s="645"/>
      <c r="CW37" s="645"/>
      <c r="CX37" s="645"/>
      <c r="CY37" s="646"/>
      <c r="CZ37" s="626">
        <v>10.7</v>
      </c>
      <c r="DA37" s="657"/>
      <c r="DB37" s="657"/>
      <c r="DC37" s="659"/>
      <c r="DD37" s="630">
        <v>1055098</v>
      </c>
      <c r="DE37" s="645"/>
      <c r="DF37" s="645"/>
      <c r="DG37" s="645"/>
      <c r="DH37" s="645"/>
      <c r="DI37" s="645"/>
      <c r="DJ37" s="645"/>
      <c r="DK37" s="646"/>
      <c r="DL37" s="630">
        <v>978035</v>
      </c>
      <c r="DM37" s="645"/>
      <c r="DN37" s="645"/>
      <c r="DO37" s="645"/>
      <c r="DP37" s="645"/>
      <c r="DQ37" s="645"/>
      <c r="DR37" s="645"/>
      <c r="DS37" s="645"/>
      <c r="DT37" s="645"/>
      <c r="DU37" s="645"/>
      <c r="DV37" s="646"/>
      <c r="DW37" s="626">
        <v>8</v>
      </c>
      <c r="DX37" s="657"/>
      <c r="DY37" s="657"/>
      <c r="DZ37" s="657"/>
      <c r="EA37" s="657"/>
      <c r="EB37" s="657"/>
      <c r="EC37" s="658"/>
    </row>
    <row r="38" spans="2:133" ht="11.25" customHeight="1" x14ac:dyDescent="0.15">
      <c r="B38" s="666" t="s">
        <v>333</v>
      </c>
      <c r="C38" s="667"/>
      <c r="D38" s="667"/>
      <c r="E38" s="667"/>
      <c r="F38" s="667"/>
      <c r="G38" s="667"/>
      <c r="H38" s="667"/>
      <c r="I38" s="667"/>
      <c r="J38" s="667"/>
      <c r="K38" s="667"/>
      <c r="L38" s="667"/>
      <c r="M38" s="667"/>
      <c r="N38" s="667"/>
      <c r="O38" s="667"/>
      <c r="P38" s="667"/>
      <c r="Q38" s="668"/>
      <c r="R38" s="701">
        <v>20516721</v>
      </c>
      <c r="S38" s="702"/>
      <c r="T38" s="702"/>
      <c r="U38" s="702"/>
      <c r="V38" s="702"/>
      <c r="W38" s="702"/>
      <c r="X38" s="702"/>
      <c r="Y38" s="703"/>
      <c r="Z38" s="704">
        <v>100</v>
      </c>
      <c r="AA38" s="704"/>
      <c r="AB38" s="704"/>
      <c r="AC38" s="704"/>
      <c r="AD38" s="705">
        <v>11409799</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101774</v>
      </c>
      <c r="BA38" s="622"/>
      <c r="BB38" s="622"/>
      <c r="BC38" s="622"/>
      <c r="BD38" s="645"/>
      <c r="BE38" s="645"/>
      <c r="BF38" s="680"/>
      <c r="BG38" s="636" t="s">
        <v>335</v>
      </c>
      <c r="BH38" s="637"/>
      <c r="BI38" s="637"/>
      <c r="BJ38" s="637"/>
      <c r="BK38" s="637"/>
      <c r="BL38" s="637"/>
      <c r="BM38" s="637"/>
      <c r="BN38" s="637"/>
      <c r="BO38" s="637"/>
      <c r="BP38" s="637"/>
      <c r="BQ38" s="637"/>
      <c r="BR38" s="637"/>
      <c r="BS38" s="637"/>
      <c r="BT38" s="637"/>
      <c r="BU38" s="638"/>
      <c r="BV38" s="621">
        <v>7958</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1359774</v>
      </c>
      <c r="CS38" s="622"/>
      <c r="CT38" s="622"/>
      <c r="CU38" s="622"/>
      <c r="CV38" s="622"/>
      <c r="CW38" s="622"/>
      <c r="CX38" s="622"/>
      <c r="CY38" s="623"/>
      <c r="CZ38" s="626">
        <v>6.8</v>
      </c>
      <c r="DA38" s="657"/>
      <c r="DB38" s="657"/>
      <c r="DC38" s="659"/>
      <c r="DD38" s="630">
        <v>1120405</v>
      </c>
      <c r="DE38" s="622"/>
      <c r="DF38" s="622"/>
      <c r="DG38" s="622"/>
      <c r="DH38" s="622"/>
      <c r="DI38" s="622"/>
      <c r="DJ38" s="622"/>
      <c r="DK38" s="623"/>
      <c r="DL38" s="630">
        <v>1030809</v>
      </c>
      <c r="DM38" s="622"/>
      <c r="DN38" s="622"/>
      <c r="DO38" s="622"/>
      <c r="DP38" s="622"/>
      <c r="DQ38" s="622"/>
      <c r="DR38" s="622"/>
      <c r="DS38" s="622"/>
      <c r="DT38" s="622"/>
      <c r="DU38" s="622"/>
      <c r="DV38" s="623"/>
      <c r="DW38" s="626">
        <v>8.4</v>
      </c>
      <c r="DX38" s="657"/>
      <c r="DY38" s="657"/>
      <c r="DZ38" s="657"/>
      <c r="EA38" s="657"/>
      <c r="EB38" s="657"/>
      <c r="EC38" s="658"/>
    </row>
    <row r="39" spans="2:133" ht="11.25" customHeight="1" x14ac:dyDescent="0.15">
      <c r="AQ39" s="698" t="s">
        <v>337</v>
      </c>
      <c r="AR39" s="699"/>
      <c r="AS39" s="699"/>
      <c r="AT39" s="699"/>
      <c r="AU39" s="699"/>
      <c r="AV39" s="699"/>
      <c r="AW39" s="699"/>
      <c r="AX39" s="699"/>
      <c r="AY39" s="700"/>
      <c r="AZ39" s="621" t="s">
        <v>169</v>
      </c>
      <c r="BA39" s="622"/>
      <c r="BB39" s="622"/>
      <c r="BC39" s="622"/>
      <c r="BD39" s="645"/>
      <c r="BE39" s="645"/>
      <c r="BF39" s="680"/>
      <c r="BG39" s="712" t="s">
        <v>338</v>
      </c>
      <c r="BH39" s="713"/>
      <c r="BI39" s="713"/>
      <c r="BJ39" s="713"/>
      <c r="BK39" s="713"/>
      <c r="BL39" s="215"/>
      <c r="BM39" s="637" t="s">
        <v>339</v>
      </c>
      <c r="BN39" s="637"/>
      <c r="BO39" s="637"/>
      <c r="BP39" s="637"/>
      <c r="BQ39" s="637"/>
      <c r="BR39" s="637"/>
      <c r="BS39" s="637"/>
      <c r="BT39" s="637"/>
      <c r="BU39" s="638"/>
      <c r="BV39" s="621">
        <v>101</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684277</v>
      </c>
      <c r="CS39" s="645"/>
      <c r="CT39" s="645"/>
      <c r="CU39" s="645"/>
      <c r="CV39" s="645"/>
      <c r="CW39" s="645"/>
      <c r="CX39" s="645"/>
      <c r="CY39" s="646"/>
      <c r="CZ39" s="626">
        <v>3.4</v>
      </c>
      <c r="DA39" s="657"/>
      <c r="DB39" s="657"/>
      <c r="DC39" s="659"/>
      <c r="DD39" s="630">
        <v>650000</v>
      </c>
      <c r="DE39" s="645"/>
      <c r="DF39" s="645"/>
      <c r="DG39" s="645"/>
      <c r="DH39" s="645"/>
      <c r="DI39" s="645"/>
      <c r="DJ39" s="645"/>
      <c r="DK39" s="646"/>
      <c r="DL39" s="630" t="s">
        <v>123</v>
      </c>
      <c r="DM39" s="645"/>
      <c r="DN39" s="645"/>
      <c r="DO39" s="645"/>
      <c r="DP39" s="645"/>
      <c r="DQ39" s="645"/>
      <c r="DR39" s="645"/>
      <c r="DS39" s="645"/>
      <c r="DT39" s="645"/>
      <c r="DU39" s="645"/>
      <c r="DV39" s="646"/>
      <c r="DW39" s="626" t="s">
        <v>123</v>
      </c>
      <c r="DX39" s="657"/>
      <c r="DY39" s="657"/>
      <c r="DZ39" s="657"/>
      <c r="EA39" s="657"/>
      <c r="EB39" s="657"/>
      <c r="EC39" s="658"/>
    </row>
    <row r="40" spans="2:133" ht="11.25" customHeight="1" x14ac:dyDescent="0.15">
      <c r="AQ40" s="698" t="s">
        <v>341</v>
      </c>
      <c r="AR40" s="699"/>
      <c r="AS40" s="699"/>
      <c r="AT40" s="699"/>
      <c r="AU40" s="699"/>
      <c r="AV40" s="699"/>
      <c r="AW40" s="699"/>
      <c r="AX40" s="699"/>
      <c r="AY40" s="700"/>
      <c r="AZ40" s="621">
        <v>294327</v>
      </c>
      <c r="BA40" s="622"/>
      <c r="BB40" s="622"/>
      <c r="BC40" s="622"/>
      <c r="BD40" s="645"/>
      <c r="BE40" s="645"/>
      <c r="BF40" s="680"/>
      <c r="BG40" s="712"/>
      <c r="BH40" s="713"/>
      <c r="BI40" s="713"/>
      <c r="BJ40" s="713"/>
      <c r="BK40" s="713"/>
      <c r="BL40" s="215"/>
      <c r="BM40" s="637" t="s">
        <v>342</v>
      </c>
      <c r="BN40" s="637"/>
      <c r="BO40" s="637"/>
      <c r="BP40" s="637"/>
      <c r="BQ40" s="637"/>
      <c r="BR40" s="637"/>
      <c r="BS40" s="637"/>
      <c r="BT40" s="637"/>
      <c r="BU40" s="638"/>
      <c r="BV40" s="621">
        <v>100</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497446</v>
      </c>
      <c r="CS40" s="622"/>
      <c r="CT40" s="622"/>
      <c r="CU40" s="622"/>
      <c r="CV40" s="622"/>
      <c r="CW40" s="622"/>
      <c r="CX40" s="622"/>
      <c r="CY40" s="623"/>
      <c r="CZ40" s="626">
        <v>2.5</v>
      </c>
      <c r="DA40" s="657"/>
      <c r="DB40" s="657"/>
      <c r="DC40" s="659"/>
      <c r="DD40" s="630">
        <v>375546</v>
      </c>
      <c r="DE40" s="622"/>
      <c r="DF40" s="622"/>
      <c r="DG40" s="622"/>
      <c r="DH40" s="622"/>
      <c r="DI40" s="622"/>
      <c r="DJ40" s="622"/>
      <c r="DK40" s="623"/>
      <c r="DL40" s="630">
        <v>361211</v>
      </c>
      <c r="DM40" s="622"/>
      <c r="DN40" s="622"/>
      <c r="DO40" s="622"/>
      <c r="DP40" s="622"/>
      <c r="DQ40" s="622"/>
      <c r="DR40" s="622"/>
      <c r="DS40" s="622"/>
      <c r="DT40" s="622"/>
      <c r="DU40" s="622"/>
      <c r="DV40" s="623"/>
      <c r="DW40" s="626">
        <v>3</v>
      </c>
      <c r="DX40" s="657"/>
      <c r="DY40" s="657"/>
      <c r="DZ40" s="657"/>
      <c r="EA40" s="657"/>
      <c r="EB40" s="657"/>
      <c r="EC40" s="658"/>
    </row>
    <row r="41" spans="2:133" ht="11.25" customHeight="1" x14ac:dyDescent="0.15">
      <c r="AQ41" s="708" t="s">
        <v>344</v>
      </c>
      <c r="AR41" s="709"/>
      <c r="AS41" s="709"/>
      <c r="AT41" s="709"/>
      <c r="AU41" s="709"/>
      <c r="AV41" s="709"/>
      <c r="AW41" s="709"/>
      <c r="AX41" s="709"/>
      <c r="AY41" s="710"/>
      <c r="AZ41" s="701">
        <v>1091347</v>
      </c>
      <c r="BA41" s="702"/>
      <c r="BB41" s="702"/>
      <c r="BC41" s="702"/>
      <c r="BD41" s="691"/>
      <c r="BE41" s="691"/>
      <c r="BF41" s="693"/>
      <c r="BG41" s="714"/>
      <c r="BH41" s="715"/>
      <c r="BI41" s="715"/>
      <c r="BJ41" s="715"/>
      <c r="BK41" s="715"/>
      <c r="BL41" s="216"/>
      <c r="BM41" s="648" t="s">
        <v>345</v>
      </c>
      <c r="BN41" s="648"/>
      <c r="BO41" s="648"/>
      <c r="BP41" s="648"/>
      <c r="BQ41" s="648"/>
      <c r="BR41" s="648"/>
      <c r="BS41" s="648"/>
      <c r="BT41" s="648"/>
      <c r="BU41" s="649"/>
      <c r="BV41" s="701">
        <v>327</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123</v>
      </c>
      <c r="CS41" s="645"/>
      <c r="CT41" s="645"/>
      <c r="CU41" s="645"/>
      <c r="CV41" s="645"/>
      <c r="CW41" s="645"/>
      <c r="CX41" s="645"/>
      <c r="CY41" s="646"/>
      <c r="CZ41" s="626" t="s">
        <v>123</v>
      </c>
      <c r="DA41" s="657"/>
      <c r="DB41" s="657"/>
      <c r="DC41" s="659"/>
      <c r="DD41" s="630" t="s">
        <v>169</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2491528</v>
      </c>
      <c r="CS42" s="622"/>
      <c r="CT42" s="622"/>
      <c r="CU42" s="622"/>
      <c r="CV42" s="622"/>
      <c r="CW42" s="622"/>
      <c r="CX42" s="622"/>
      <c r="CY42" s="623"/>
      <c r="CZ42" s="626">
        <v>12.4</v>
      </c>
      <c r="DA42" s="627"/>
      <c r="DB42" s="627"/>
      <c r="DC42" s="722"/>
      <c r="DD42" s="630">
        <v>580050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36298</v>
      </c>
      <c r="CS43" s="645"/>
      <c r="CT43" s="645"/>
      <c r="CU43" s="645"/>
      <c r="CV43" s="645"/>
      <c r="CW43" s="645"/>
      <c r="CX43" s="645"/>
      <c r="CY43" s="646"/>
      <c r="CZ43" s="626">
        <v>0.2</v>
      </c>
      <c r="DA43" s="657"/>
      <c r="DB43" s="657"/>
      <c r="DC43" s="659"/>
      <c r="DD43" s="630">
        <v>36298</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2451861</v>
      </c>
      <c r="CS44" s="622"/>
      <c r="CT44" s="622"/>
      <c r="CU44" s="622"/>
      <c r="CV44" s="622"/>
      <c r="CW44" s="622"/>
      <c r="CX44" s="622"/>
      <c r="CY44" s="623"/>
      <c r="CZ44" s="626">
        <v>12.2</v>
      </c>
      <c r="DA44" s="627"/>
      <c r="DB44" s="627"/>
      <c r="DC44" s="722"/>
      <c r="DD44" s="630">
        <v>575972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941595</v>
      </c>
      <c r="CS45" s="645"/>
      <c r="CT45" s="645"/>
      <c r="CU45" s="645"/>
      <c r="CV45" s="645"/>
      <c r="CW45" s="645"/>
      <c r="CX45" s="645"/>
      <c r="CY45" s="646"/>
      <c r="CZ45" s="626">
        <v>4.7</v>
      </c>
      <c r="DA45" s="657"/>
      <c r="DB45" s="657"/>
      <c r="DC45" s="659"/>
      <c r="DD45" s="630">
        <v>138518</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1398035</v>
      </c>
      <c r="CS46" s="622"/>
      <c r="CT46" s="622"/>
      <c r="CU46" s="622"/>
      <c r="CV46" s="622"/>
      <c r="CW46" s="622"/>
      <c r="CX46" s="622"/>
      <c r="CY46" s="623"/>
      <c r="CZ46" s="626">
        <v>7</v>
      </c>
      <c r="DA46" s="627"/>
      <c r="DB46" s="627"/>
      <c r="DC46" s="722"/>
      <c r="DD46" s="630">
        <v>429130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39667</v>
      </c>
      <c r="CS47" s="645"/>
      <c r="CT47" s="645"/>
      <c r="CU47" s="645"/>
      <c r="CV47" s="645"/>
      <c r="CW47" s="645"/>
      <c r="CX47" s="645"/>
      <c r="CY47" s="646"/>
      <c r="CZ47" s="626">
        <v>0.2</v>
      </c>
      <c r="DA47" s="657"/>
      <c r="DB47" s="657"/>
      <c r="DC47" s="659"/>
      <c r="DD47" s="630">
        <v>4078</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169</v>
      </c>
      <c r="CS48" s="622"/>
      <c r="CT48" s="622"/>
      <c r="CU48" s="622"/>
      <c r="CV48" s="622"/>
      <c r="CW48" s="622"/>
      <c r="CX48" s="622"/>
      <c r="CY48" s="623"/>
      <c r="CZ48" s="626" t="s">
        <v>169</v>
      </c>
      <c r="DA48" s="627"/>
      <c r="DB48" s="627"/>
      <c r="DC48" s="722"/>
      <c r="DD48" s="630" t="s">
        <v>169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20050886</v>
      </c>
      <c r="CS49" s="691"/>
      <c r="CT49" s="691"/>
      <c r="CU49" s="691"/>
      <c r="CV49" s="691"/>
      <c r="CW49" s="691"/>
      <c r="CX49" s="691"/>
      <c r="CY49" s="723"/>
      <c r="CZ49" s="706">
        <v>100</v>
      </c>
      <c r="DA49" s="724"/>
      <c r="DB49" s="724"/>
      <c r="DC49" s="725"/>
      <c r="DD49" s="726">
        <v>13415728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PquDbhsCkvXDpBEbqF6DseJ5IDrxXoJdTwS9KV5/8WL4UaLFKzx3AtaVI6YvjimE3fEMNI1Ghu+q5vbo4yzJkw==" saltValue="TMqFKfeHdc3Jc/FdcvUZ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20517</v>
      </c>
      <c r="R7" s="757"/>
      <c r="S7" s="757"/>
      <c r="T7" s="757"/>
      <c r="U7" s="757"/>
      <c r="V7" s="757">
        <v>20051</v>
      </c>
      <c r="W7" s="757"/>
      <c r="X7" s="757"/>
      <c r="Y7" s="757"/>
      <c r="Z7" s="757"/>
      <c r="AA7" s="757">
        <v>466</v>
      </c>
      <c r="AB7" s="757"/>
      <c r="AC7" s="757"/>
      <c r="AD7" s="757"/>
      <c r="AE7" s="758"/>
      <c r="AF7" s="759">
        <v>406</v>
      </c>
      <c r="AG7" s="760"/>
      <c r="AH7" s="760"/>
      <c r="AI7" s="760"/>
      <c r="AJ7" s="761"/>
      <c r="AK7" s="796">
        <v>0</v>
      </c>
      <c r="AL7" s="797"/>
      <c r="AM7" s="797"/>
      <c r="AN7" s="797"/>
      <c r="AO7" s="797"/>
      <c r="AP7" s="797">
        <v>21873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576</v>
      </c>
      <c r="BT7" s="801"/>
      <c r="BU7" s="801"/>
      <c r="BV7" s="801"/>
      <c r="BW7" s="801"/>
      <c r="BX7" s="801"/>
      <c r="BY7" s="801"/>
      <c r="BZ7" s="801"/>
      <c r="CA7" s="801"/>
      <c r="CB7" s="801"/>
      <c r="CC7" s="801"/>
      <c r="CD7" s="801"/>
      <c r="CE7" s="801"/>
      <c r="CF7" s="801"/>
      <c r="CG7" s="802"/>
      <c r="CH7" s="793">
        <v>3</v>
      </c>
      <c r="CI7" s="794"/>
      <c r="CJ7" s="794"/>
      <c r="CK7" s="794"/>
      <c r="CL7" s="795"/>
      <c r="CM7" s="793">
        <v>81</v>
      </c>
      <c r="CN7" s="794"/>
      <c r="CO7" s="794"/>
      <c r="CP7" s="794"/>
      <c r="CQ7" s="795"/>
      <c r="CR7" s="793">
        <v>15</v>
      </c>
      <c r="CS7" s="794"/>
      <c r="CT7" s="794"/>
      <c r="CU7" s="794"/>
      <c r="CV7" s="795"/>
      <c r="CW7" s="793" t="s">
        <v>597</v>
      </c>
      <c r="CX7" s="794"/>
      <c r="CY7" s="794"/>
      <c r="CZ7" s="794"/>
      <c r="DA7" s="795"/>
      <c r="DB7" s="793" t="s">
        <v>597</v>
      </c>
      <c r="DC7" s="794"/>
      <c r="DD7" s="794"/>
      <c r="DE7" s="794"/>
      <c r="DF7" s="795"/>
      <c r="DG7" s="793" t="s">
        <v>597</v>
      </c>
      <c r="DH7" s="794"/>
      <c r="DI7" s="794"/>
      <c r="DJ7" s="794"/>
      <c r="DK7" s="795"/>
      <c r="DL7" s="793" t="s">
        <v>597</v>
      </c>
      <c r="DM7" s="794"/>
      <c r="DN7" s="794"/>
      <c r="DO7" s="794"/>
      <c r="DP7" s="795"/>
      <c r="DQ7" s="793" t="s">
        <v>597</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598</v>
      </c>
      <c r="BT8" s="791"/>
      <c r="BU8" s="791"/>
      <c r="BV8" s="791"/>
      <c r="BW8" s="791"/>
      <c r="BX8" s="791"/>
      <c r="BY8" s="791"/>
      <c r="BZ8" s="791"/>
      <c r="CA8" s="791"/>
      <c r="CB8" s="791"/>
      <c r="CC8" s="791"/>
      <c r="CD8" s="791"/>
      <c r="CE8" s="791"/>
      <c r="CF8" s="791"/>
      <c r="CG8" s="792"/>
      <c r="CH8" s="803">
        <v>-1</v>
      </c>
      <c r="CI8" s="804"/>
      <c r="CJ8" s="804"/>
      <c r="CK8" s="804"/>
      <c r="CL8" s="805"/>
      <c r="CM8" s="803">
        <v>410</v>
      </c>
      <c r="CN8" s="804"/>
      <c r="CO8" s="804"/>
      <c r="CP8" s="804"/>
      <c r="CQ8" s="805"/>
      <c r="CR8" s="803">
        <v>340</v>
      </c>
      <c r="CS8" s="804"/>
      <c r="CT8" s="804"/>
      <c r="CU8" s="804"/>
      <c r="CV8" s="805"/>
      <c r="CW8" s="803" t="s">
        <v>597</v>
      </c>
      <c r="CX8" s="804"/>
      <c r="CY8" s="804"/>
      <c r="CZ8" s="804"/>
      <c r="DA8" s="805"/>
      <c r="DB8" s="803" t="s">
        <v>597</v>
      </c>
      <c r="DC8" s="804"/>
      <c r="DD8" s="804"/>
      <c r="DE8" s="804"/>
      <c r="DF8" s="805"/>
      <c r="DG8" s="803" t="s">
        <v>597</v>
      </c>
      <c r="DH8" s="804"/>
      <c r="DI8" s="804"/>
      <c r="DJ8" s="804"/>
      <c r="DK8" s="805"/>
      <c r="DL8" s="803" t="s">
        <v>597</v>
      </c>
      <c r="DM8" s="804"/>
      <c r="DN8" s="804"/>
      <c r="DO8" s="804"/>
      <c r="DP8" s="805"/>
      <c r="DQ8" s="803" t="s">
        <v>597</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20517</v>
      </c>
      <c r="R23" s="816"/>
      <c r="S23" s="816"/>
      <c r="T23" s="816"/>
      <c r="U23" s="816"/>
      <c r="V23" s="816">
        <v>20051</v>
      </c>
      <c r="W23" s="816"/>
      <c r="X23" s="816"/>
      <c r="Y23" s="816"/>
      <c r="Z23" s="816"/>
      <c r="AA23" s="816">
        <v>466</v>
      </c>
      <c r="AB23" s="816"/>
      <c r="AC23" s="816"/>
      <c r="AD23" s="816"/>
      <c r="AE23" s="817"/>
      <c r="AF23" s="818">
        <v>406</v>
      </c>
      <c r="AG23" s="816"/>
      <c r="AH23" s="816"/>
      <c r="AI23" s="816"/>
      <c r="AJ23" s="819"/>
      <c r="AK23" s="820"/>
      <c r="AL23" s="821"/>
      <c r="AM23" s="821"/>
      <c r="AN23" s="821"/>
      <c r="AO23" s="821"/>
      <c r="AP23" s="816">
        <v>21873</v>
      </c>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v>4409</v>
      </c>
      <c r="R28" s="845"/>
      <c r="S28" s="845"/>
      <c r="T28" s="845"/>
      <c r="U28" s="845"/>
      <c r="V28" s="845">
        <v>4331</v>
      </c>
      <c r="W28" s="845"/>
      <c r="X28" s="845"/>
      <c r="Y28" s="845"/>
      <c r="Z28" s="845"/>
      <c r="AA28" s="845">
        <v>78</v>
      </c>
      <c r="AB28" s="845"/>
      <c r="AC28" s="845"/>
      <c r="AD28" s="845"/>
      <c r="AE28" s="846"/>
      <c r="AF28" s="847">
        <v>78</v>
      </c>
      <c r="AG28" s="845"/>
      <c r="AH28" s="845"/>
      <c r="AI28" s="845"/>
      <c r="AJ28" s="848"/>
      <c r="AK28" s="849">
        <v>294</v>
      </c>
      <c r="AL28" s="840"/>
      <c r="AM28" s="840"/>
      <c r="AN28" s="840"/>
      <c r="AO28" s="840"/>
      <c r="AP28" s="840" t="s">
        <v>577</v>
      </c>
      <c r="AQ28" s="840"/>
      <c r="AR28" s="840"/>
      <c r="AS28" s="840"/>
      <c r="AT28" s="840"/>
      <c r="AU28" s="840" t="s">
        <v>577</v>
      </c>
      <c r="AV28" s="840"/>
      <c r="AW28" s="840"/>
      <c r="AX28" s="840"/>
      <c r="AY28" s="840"/>
      <c r="AZ28" s="841" t="s">
        <v>577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456</v>
      </c>
      <c r="R29" s="781"/>
      <c r="S29" s="781"/>
      <c r="T29" s="781"/>
      <c r="U29" s="781"/>
      <c r="V29" s="781">
        <v>444</v>
      </c>
      <c r="W29" s="781"/>
      <c r="X29" s="781"/>
      <c r="Y29" s="781"/>
      <c r="Z29" s="781"/>
      <c r="AA29" s="781">
        <v>12</v>
      </c>
      <c r="AB29" s="781"/>
      <c r="AC29" s="781"/>
      <c r="AD29" s="781"/>
      <c r="AE29" s="782"/>
      <c r="AF29" s="783">
        <v>12</v>
      </c>
      <c r="AG29" s="784"/>
      <c r="AH29" s="784"/>
      <c r="AI29" s="784"/>
      <c r="AJ29" s="785"/>
      <c r="AK29" s="852">
        <v>100</v>
      </c>
      <c r="AL29" s="853"/>
      <c r="AM29" s="853"/>
      <c r="AN29" s="853"/>
      <c r="AO29" s="853"/>
      <c r="AP29" s="853" t="s">
        <v>577</v>
      </c>
      <c r="AQ29" s="853"/>
      <c r="AR29" s="853"/>
      <c r="AS29" s="853"/>
      <c r="AT29" s="853"/>
      <c r="AU29" s="853" t="s">
        <v>577</v>
      </c>
      <c r="AV29" s="853"/>
      <c r="AW29" s="853"/>
      <c r="AX29" s="853"/>
      <c r="AY29" s="853"/>
      <c r="AZ29" s="854" t="s">
        <v>577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3329</v>
      </c>
      <c r="R30" s="781"/>
      <c r="S30" s="781"/>
      <c r="T30" s="781"/>
      <c r="U30" s="781"/>
      <c r="V30" s="781">
        <v>3292</v>
      </c>
      <c r="W30" s="781"/>
      <c r="X30" s="781"/>
      <c r="Y30" s="781"/>
      <c r="Z30" s="781"/>
      <c r="AA30" s="781">
        <v>37</v>
      </c>
      <c r="AB30" s="781"/>
      <c r="AC30" s="781"/>
      <c r="AD30" s="781"/>
      <c r="AE30" s="782"/>
      <c r="AF30" s="783">
        <v>37</v>
      </c>
      <c r="AG30" s="784"/>
      <c r="AH30" s="784"/>
      <c r="AI30" s="784"/>
      <c r="AJ30" s="785"/>
      <c r="AK30" s="852">
        <v>497</v>
      </c>
      <c r="AL30" s="853"/>
      <c r="AM30" s="853"/>
      <c r="AN30" s="853"/>
      <c r="AO30" s="853"/>
      <c r="AP30" s="853" t="s">
        <v>577</v>
      </c>
      <c r="AQ30" s="853"/>
      <c r="AR30" s="853"/>
      <c r="AS30" s="853"/>
      <c r="AT30" s="853"/>
      <c r="AU30" s="853" t="s">
        <v>577</v>
      </c>
      <c r="AV30" s="853"/>
      <c r="AW30" s="853"/>
      <c r="AX30" s="853"/>
      <c r="AY30" s="853"/>
      <c r="AZ30" s="854" t="s">
        <v>577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2491</v>
      </c>
      <c r="R31" s="781"/>
      <c r="S31" s="781"/>
      <c r="T31" s="781"/>
      <c r="U31" s="781"/>
      <c r="V31" s="781">
        <v>2395</v>
      </c>
      <c r="W31" s="781"/>
      <c r="X31" s="781"/>
      <c r="Y31" s="781"/>
      <c r="Z31" s="781"/>
      <c r="AA31" s="781">
        <v>96</v>
      </c>
      <c r="AB31" s="781"/>
      <c r="AC31" s="781"/>
      <c r="AD31" s="781"/>
      <c r="AE31" s="782"/>
      <c r="AF31" s="783">
        <v>478</v>
      </c>
      <c r="AG31" s="784"/>
      <c r="AH31" s="784"/>
      <c r="AI31" s="784"/>
      <c r="AJ31" s="785"/>
      <c r="AK31" s="852">
        <v>640</v>
      </c>
      <c r="AL31" s="853"/>
      <c r="AM31" s="853"/>
      <c r="AN31" s="853"/>
      <c r="AO31" s="853"/>
      <c r="AP31" s="853">
        <v>424</v>
      </c>
      <c r="AQ31" s="853"/>
      <c r="AR31" s="853"/>
      <c r="AS31" s="853"/>
      <c r="AT31" s="853"/>
      <c r="AU31" s="853">
        <v>356</v>
      </c>
      <c r="AV31" s="853"/>
      <c r="AW31" s="853"/>
      <c r="AX31" s="853"/>
      <c r="AY31" s="853"/>
      <c r="AZ31" s="854" t="s">
        <v>577</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1415</v>
      </c>
      <c r="R32" s="781"/>
      <c r="S32" s="781"/>
      <c r="T32" s="781"/>
      <c r="U32" s="781"/>
      <c r="V32" s="781">
        <v>1158</v>
      </c>
      <c r="W32" s="781"/>
      <c r="X32" s="781"/>
      <c r="Y32" s="781"/>
      <c r="Z32" s="781"/>
      <c r="AA32" s="781">
        <v>257</v>
      </c>
      <c r="AB32" s="781"/>
      <c r="AC32" s="781"/>
      <c r="AD32" s="781"/>
      <c r="AE32" s="782"/>
      <c r="AF32" s="783">
        <v>2929</v>
      </c>
      <c r="AG32" s="784"/>
      <c r="AH32" s="784"/>
      <c r="AI32" s="784"/>
      <c r="AJ32" s="785"/>
      <c r="AK32" s="852">
        <v>102</v>
      </c>
      <c r="AL32" s="853"/>
      <c r="AM32" s="853"/>
      <c r="AN32" s="853"/>
      <c r="AO32" s="853"/>
      <c r="AP32" s="853">
        <v>231</v>
      </c>
      <c r="AQ32" s="853"/>
      <c r="AR32" s="853"/>
      <c r="AS32" s="853"/>
      <c r="AT32" s="853"/>
      <c r="AU32" s="853">
        <v>1</v>
      </c>
      <c r="AV32" s="853"/>
      <c r="AW32" s="853"/>
      <c r="AX32" s="853"/>
      <c r="AY32" s="853"/>
      <c r="AZ32" s="854" t="s">
        <v>577</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402</v>
      </c>
      <c r="C33" s="778"/>
      <c r="D33" s="778"/>
      <c r="E33" s="778"/>
      <c r="F33" s="778"/>
      <c r="G33" s="778"/>
      <c r="H33" s="778"/>
      <c r="I33" s="778"/>
      <c r="J33" s="778"/>
      <c r="K33" s="778"/>
      <c r="L33" s="778"/>
      <c r="M33" s="778"/>
      <c r="N33" s="778"/>
      <c r="O33" s="778"/>
      <c r="P33" s="779"/>
      <c r="Q33" s="780">
        <v>1839</v>
      </c>
      <c r="R33" s="781"/>
      <c r="S33" s="781"/>
      <c r="T33" s="781"/>
      <c r="U33" s="781"/>
      <c r="V33" s="781">
        <v>1869</v>
      </c>
      <c r="W33" s="781"/>
      <c r="X33" s="781"/>
      <c r="Y33" s="781"/>
      <c r="Z33" s="781"/>
      <c r="AA33" s="781">
        <v>-30</v>
      </c>
      <c r="AB33" s="781"/>
      <c r="AC33" s="781"/>
      <c r="AD33" s="781"/>
      <c r="AE33" s="782"/>
      <c r="AF33" s="783">
        <v>125</v>
      </c>
      <c r="AG33" s="784"/>
      <c r="AH33" s="784"/>
      <c r="AI33" s="784"/>
      <c r="AJ33" s="785"/>
      <c r="AK33" s="852">
        <v>1211</v>
      </c>
      <c r="AL33" s="853"/>
      <c r="AM33" s="853"/>
      <c r="AN33" s="853"/>
      <c r="AO33" s="853"/>
      <c r="AP33" s="853">
        <v>13873</v>
      </c>
      <c r="AQ33" s="853"/>
      <c r="AR33" s="853"/>
      <c r="AS33" s="853"/>
      <c r="AT33" s="853"/>
      <c r="AU33" s="853">
        <v>9364</v>
      </c>
      <c r="AV33" s="853"/>
      <c r="AW33" s="853"/>
      <c r="AX33" s="853"/>
      <c r="AY33" s="853"/>
      <c r="AZ33" s="854" t="s">
        <v>577</v>
      </c>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3658</v>
      </c>
      <c r="AG63" s="864"/>
      <c r="AH63" s="864"/>
      <c r="AI63" s="864"/>
      <c r="AJ63" s="865"/>
      <c r="AK63" s="866"/>
      <c r="AL63" s="861"/>
      <c r="AM63" s="861"/>
      <c r="AN63" s="861"/>
      <c r="AO63" s="861"/>
      <c r="AP63" s="864">
        <v>14528</v>
      </c>
      <c r="AQ63" s="864"/>
      <c r="AR63" s="864"/>
      <c r="AS63" s="864"/>
      <c r="AT63" s="864"/>
      <c r="AU63" s="864">
        <v>9721</v>
      </c>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411</v>
      </c>
      <c r="AB66" s="740"/>
      <c r="AC66" s="740"/>
      <c r="AD66" s="740"/>
      <c r="AE66" s="741"/>
      <c r="AF66" s="874" t="s">
        <v>412</v>
      </c>
      <c r="AG66" s="835"/>
      <c r="AH66" s="835"/>
      <c r="AI66" s="835"/>
      <c r="AJ66" s="875"/>
      <c r="AK66" s="739" t="s">
        <v>413</v>
      </c>
      <c r="AL66" s="763"/>
      <c r="AM66" s="763"/>
      <c r="AN66" s="763"/>
      <c r="AO66" s="764"/>
      <c r="AP66" s="739" t="s">
        <v>414</v>
      </c>
      <c r="AQ66" s="740"/>
      <c r="AR66" s="740"/>
      <c r="AS66" s="740"/>
      <c r="AT66" s="741"/>
      <c r="AU66" s="739" t="s">
        <v>415</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578</v>
      </c>
      <c r="C68" s="892"/>
      <c r="D68" s="892"/>
      <c r="E68" s="892"/>
      <c r="F68" s="892"/>
      <c r="G68" s="892"/>
      <c r="H68" s="892"/>
      <c r="I68" s="892"/>
      <c r="J68" s="892"/>
      <c r="K68" s="892"/>
      <c r="L68" s="892"/>
      <c r="M68" s="892"/>
      <c r="N68" s="892"/>
      <c r="O68" s="892"/>
      <c r="P68" s="893"/>
      <c r="Q68" s="894">
        <v>224</v>
      </c>
      <c r="R68" s="888"/>
      <c r="S68" s="888"/>
      <c r="T68" s="888"/>
      <c r="U68" s="888"/>
      <c r="V68" s="888">
        <v>203</v>
      </c>
      <c r="W68" s="888"/>
      <c r="X68" s="888"/>
      <c r="Y68" s="888"/>
      <c r="Z68" s="888"/>
      <c r="AA68" s="888">
        <v>21</v>
      </c>
      <c r="AB68" s="888"/>
      <c r="AC68" s="888"/>
      <c r="AD68" s="888"/>
      <c r="AE68" s="888"/>
      <c r="AF68" s="888">
        <v>21</v>
      </c>
      <c r="AG68" s="888"/>
      <c r="AH68" s="888"/>
      <c r="AI68" s="888"/>
      <c r="AJ68" s="888"/>
      <c r="AK68" s="888" t="s">
        <v>577</v>
      </c>
      <c r="AL68" s="888"/>
      <c r="AM68" s="888"/>
      <c r="AN68" s="888"/>
      <c r="AO68" s="888"/>
      <c r="AP68" s="888" t="s">
        <v>577</v>
      </c>
      <c r="AQ68" s="888"/>
      <c r="AR68" s="888"/>
      <c r="AS68" s="888"/>
      <c r="AT68" s="888"/>
      <c r="AU68" s="888" t="s">
        <v>577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579</v>
      </c>
      <c r="C69" s="896"/>
      <c r="D69" s="896"/>
      <c r="E69" s="896"/>
      <c r="F69" s="896"/>
      <c r="G69" s="896"/>
      <c r="H69" s="896"/>
      <c r="I69" s="896"/>
      <c r="J69" s="896"/>
      <c r="K69" s="896"/>
      <c r="L69" s="896"/>
      <c r="M69" s="896"/>
      <c r="N69" s="896"/>
      <c r="O69" s="896"/>
      <c r="P69" s="897"/>
      <c r="Q69" s="898">
        <v>137</v>
      </c>
      <c r="R69" s="853"/>
      <c r="S69" s="853"/>
      <c r="T69" s="853"/>
      <c r="U69" s="853"/>
      <c r="V69" s="853">
        <v>135</v>
      </c>
      <c r="W69" s="853"/>
      <c r="X69" s="853"/>
      <c r="Y69" s="853"/>
      <c r="Z69" s="853"/>
      <c r="AA69" s="853">
        <v>2</v>
      </c>
      <c r="AB69" s="853"/>
      <c r="AC69" s="853"/>
      <c r="AD69" s="853"/>
      <c r="AE69" s="853"/>
      <c r="AF69" s="853">
        <v>2</v>
      </c>
      <c r="AG69" s="853"/>
      <c r="AH69" s="853"/>
      <c r="AI69" s="853"/>
      <c r="AJ69" s="853"/>
      <c r="AK69" s="853" t="s">
        <v>577</v>
      </c>
      <c r="AL69" s="853"/>
      <c r="AM69" s="853"/>
      <c r="AN69" s="853"/>
      <c r="AO69" s="853"/>
      <c r="AP69" s="853" t="s">
        <v>577</v>
      </c>
      <c r="AQ69" s="853"/>
      <c r="AR69" s="853"/>
      <c r="AS69" s="853"/>
      <c r="AT69" s="853"/>
      <c r="AU69" s="853" t="s">
        <v>577</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580</v>
      </c>
      <c r="C70" s="896"/>
      <c r="D70" s="896"/>
      <c r="E70" s="896"/>
      <c r="F70" s="896"/>
      <c r="G70" s="896"/>
      <c r="H70" s="896"/>
      <c r="I70" s="896"/>
      <c r="J70" s="896"/>
      <c r="K70" s="896"/>
      <c r="L70" s="896"/>
      <c r="M70" s="896"/>
      <c r="N70" s="896"/>
      <c r="O70" s="896"/>
      <c r="P70" s="897"/>
      <c r="Q70" s="898">
        <v>96</v>
      </c>
      <c r="R70" s="853"/>
      <c r="S70" s="853"/>
      <c r="T70" s="853"/>
      <c r="U70" s="853"/>
      <c r="V70" s="853">
        <v>87</v>
      </c>
      <c r="W70" s="853"/>
      <c r="X70" s="853"/>
      <c r="Y70" s="853"/>
      <c r="Z70" s="853"/>
      <c r="AA70" s="853">
        <v>9</v>
      </c>
      <c r="AB70" s="853"/>
      <c r="AC70" s="853"/>
      <c r="AD70" s="853"/>
      <c r="AE70" s="853"/>
      <c r="AF70" s="853">
        <v>9</v>
      </c>
      <c r="AG70" s="853"/>
      <c r="AH70" s="853"/>
      <c r="AI70" s="853"/>
      <c r="AJ70" s="853"/>
      <c r="AK70" s="853" t="s">
        <v>577</v>
      </c>
      <c r="AL70" s="853"/>
      <c r="AM70" s="853"/>
      <c r="AN70" s="853"/>
      <c r="AO70" s="853"/>
      <c r="AP70" s="853" t="s">
        <v>577</v>
      </c>
      <c r="AQ70" s="853"/>
      <c r="AR70" s="853"/>
      <c r="AS70" s="853"/>
      <c r="AT70" s="853"/>
      <c r="AU70" s="853" t="s">
        <v>577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581</v>
      </c>
      <c r="C71" s="896"/>
      <c r="D71" s="896"/>
      <c r="E71" s="896"/>
      <c r="F71" s="896"/>
      <c r="G71" s="896"/>
      <c r="H71" s="896"/>
      <c r="I71" s="896"/>
      <c r="J71" s="896"/>
      <c r="K71" s="896"/>
      <c r="L71" s="896"/>
      <c r="M71" s="896"/>
      <c r="N71" s="896"/>
      <c r="O71" s="896"/>
      <c r="P71" s="897"/>
      <c r="Q71" s="898">
        <v>1195</v>
      </c>
      <c r="R71" s="853"/>
      <c r="S71" s="853"/>
      <c r="T71" s="853"/>
      <c r="U71" s="853"/>
      <c r="V71" s="853">
        <v>1176</v>
      </c>
      <c r="W71" s="853"/>
      <c r="X71" s="853"/>
      <c r="Y71" s="853"/>
      <c r="Z71" s="853"/>
      <c r="AA71" s="853">
        <v>19</v>
      </c>
      <c r="AB71" s="853"/>
      <c r="AC71" s="853"/>
      <c r="AD71" s="853"/>
      <c r="AE71" s="853"/>
      <c r="AF71" s="853">
        <v>19</v>
      </c>
      <c r="AG71" s="853"/>
      <c r="AH71" s="853"/>
      <c r="AI71" s="853"/>
      <c r="AJ71" s="853"/>
      <c r="AK71" s="853" t="s">
        <v>577</v>
      </c>
      <c r="AL71" s="853"/>
      <c r="AM71" s="853"/>
      <c r="AN71" s="853"/>
      <c r="AO71" s="853"/>
      <c r="AP71" s="853">
        <v>382</v>
      </c>
      <c r="AQ71" s="853"/>
      <c r="AR71" s="853"/>
      <c r="AS71" s="853"/>
      <c r="AT71" s="853"/>
      <c r="AU71" s="853">
        <v>63</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582</v>
      </c>
      <c r="C72" s="896"/>
      <c r="D72" s="896"/>
      <c r="E72" s="896"/>
      <c r="F72" s="896"/>
      <c r="G72" s="896"/>
      <c r="H72" s="896"/>
      <c r="I72" s="896"/>
      <c r="J72" s="896"/>
      <c r="K72" s="896"/>
      <c r="L72" s="896"/>
      <c r="M72" s="896"/>
      <c r="N72" s="896"/>
      <c r="O72" s="896"/>
      <c r="P72" s="897"/>
      <c r="Q72" s="898">
        <v>601</v>
      </c>
      <c r="R72" s="853"/>
      <c r="S72" s="853"/>
      <c r="T72" s="853"/>
      <c r="U72" s="853"/>
      <c r="V72" s="853">
        <v>594</v>
      </c>
      <c r="W72" s="853"/>
      <c r="X72" s="853"/>
      <c r="Y72" s="853"/>
      <c r="Z72" s="853"/>
      <c r="AA72" s="853">
        <v>7</v>
      </c>
      <c r="AB72" s="853"/>
      <c r="AC72" s="853"/>
      <c r="AD72" s="853"/>
      <c r="AE72" s="853"/>
      <c r="AF72" s="853">
        <v>7</v>
      </c>
      <c r="AG72" s="853"/>
      <c r="AH72" s="853"/>
      <c r="AI72" s="853"/>
      <c r="AJ72" s="853"/>
      <c r="AK72" s="853" t="s">
        <v>577</v>
      </c>
      <c r="AL72" s="853"/>
      <c r="AM72" s="853"/>
      <c r="AN72" s="853"/>
      <c r="AO72" s="853"/>
      <c r="AP72" s="853" t="s">
        <v>577</v>
      </c>
      <c r="AQ72" s="853"/>
      <c r="AR72" s="853"/>
      <c r="AS72" s="853"/>
      <c r="AT72" s="853"/>
      <c r="AU72" s="853" t="s">
        <v>577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583</v>
      </c>
      <c r="C73" s="896"/>
      <c r="D73" s="896"/>
      <c r="E73" s="896"/>
      <c r="F73" s="896"/>
      <c r="G73" s="896"/>
      <c r="H73" s="896"/>
      <c r="I73" s="896"/>
      <c r="J73" s="896"/>
      <c r="K73" s="896"/>
      <c r="L73" s="896"/>
      <c r="M73" s="896"/>
      <c r="N73" s="896"/>
      <c r="O73" s="896"/>
      <c r="P73" s="897"/>
      <c r="Q73" s="898">
        <v>96</v>
      </c>
      <c r="R73" s="853"/>
      <c r="S73" s="853"/>
      <c r="T73" s="853"/>
      <c r="U73" s="853"/>
      <c r="V73" s="853">
        <v>81</v>
      </c>
      <c r="W73" s="853"/>
      <c r="X73" s="853"/>
      <c r="Y73" s="853"/>
      <c r="Z73" s="853"/>
      <c r="AA73" s="853">
        <v>15</v>
      </c>
      <c r="AB73" s="853"/>
      <c r="AC73" s="853"/>
      <c r="AD73" s="853"/>
      <c r="AE73" s="853"/>
      <c r="AF73" s="853">
        <v>15</v>
      </c>
      <c r="AG73" s="853"/>
      <c r="AH73" s="853"/>
      <c r="AI73" s="853"/>
      <c r="AJ73" s="853"/>
      <c r="AK73" s="853" t="s">
        <v>577</v>
      </c>
      <c r="AL73" s="853"/>
      <c r="AM73" s="853"/>
      <c r="AN73" s="853"/>
      <c r="AO73" s="853"/>
      <c r="AP73" s="853">
        <v>35</v>
      </c>
      <c r="AQ73" s="853"/>
      <c r="AR73" s="853"/>
      <c r="AS73" s="853"/>
      <c r="AT73" s="853"/>
      <c r="AU73" s="853">
        <v>16</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584</v>
      </c>
      <c r="C74" s="896"/>
      <c r="D74" s="896"/>
      <c r="E74" s="896"/>
      <c r="F74" s="896"/>
      <c r="G74" s="896"/>
      <c r="H74" s="896"/>
      <c r="I74" s="896"/>
      <c r="J74" s="896"/>
      <c r="K74" s="896"/>
      <c r="L74" s="896"/>
      <c r="M74" s="896"/>
      <c r="N74" s="896"/>
      <c r="O74" s="896"/>
      <c r="P74" s="897"/>
      <c r="Q74" s="898">
        <v>406</v>
      </c>
      <c r="R74" s="853"/>
      <c r="S74" s="853"/>
      <c r="T74" s="853"/>
      <c r="U74" s="853"/>
      <c r="V74" s="853">
        <v>407</v>
      </c>
      <c r="W74" s="853"/>
      <c r="X74" s="853"/>
      <c r="Y74" s="853"/>
      <c r="Z74" s="853"/>
      <c r="AA74" s="853">
        <v>-1</v>
      </c>
      <c r="AB74" s="853"/>
      <c r="AC74" s="853"/>
      <c r="AD74" s="853"/>
      <c r="AE74" s="853"/>
      <c r="AF74" s="853">
        <v>112</v>
      </c>
      <c r="AG74" s="853"/>
      <c r="AH74" s="853"/>
      <c r="AI74" s="853"/>
      <c r="AJ74" s="853"/>
      <c r="AK74" s="853" t="s">
        <v>577</v>
      </c>
      <c r="AL74" s="853"/>
      <c r="AM74" s="853"/>
      <c r="AN74" s="853"/>
      <c r="AO74" s="853"/>
      <c r="AP74" s="853" t="s">
        <v>577</v>
      </c>
      <c r="AQ74" s="853"/>
      <c r="AR74" s="853"/>
      <c r="AS74" s="853"/>
      <c r="AT74" s="853"/>
      <c r="AU74" s="853" t="s">
        <v>577</v>
      </c>
      <c r="AV74" s="853"/>
      <c r="AW74" s="853"/>
      <c r="AX74" s="853"/>
      <c r="AY74" s="853"/>
      <c r="AZ74" s="899" t="s">
        <v>591</v>
      </c>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585</v>
      </c>
      <c r="C75" s="896"/>
      <c r="D75" s="896"/>
      <c r="E75" s="896"/>
      <c r="F75" s="896"/>
      <c r="G75" s="896"/>
      <c r="H75" s="896"/>
      <c r="I75" s="896"/>
      <c r="J75" s="896"/>
      <c r="K75" s="896"/>
      <c r="L75" s="896"/>
      <c r="M75" s="896"/>
      <c r="N75" s="896"/>
      <c r="O75" s="896"/>
      <c r="P75" s="897"/>
      <c r="Q75" s="901">
        <v>4422</v>
      </c>
      <c r="R75" s="902"/>
      <c r="S75" s="902"/>
      <c r="T75" s="902"/>
      <c r="U75" s="852"/>
      <c r="V75" s="903">
        <v>4401</v>
      </c>
      <c r="W75" s="902"/>
      <c r="X75" s="902"/>
      <c r="Y75" s="902"/>
      <c r="Z75" s="852"/>
      <c r="AA75" s="903">
        <v>21</v>
      </c>
      <c r="AB75" s="902"/>
      <c r="AC75" s="902"/>
      <c r="AD75" s="902"/>
      <c r="AE75" s="852"/>
      <c r="AF75" s="903">
        <v>21</v>
      </c>
      <c r="AG75" s="902"/>
      <c r="AH75" s="902"/>
      <c r="AI75" s="902"/>
      <c r="AJ75" s="852"/>
      <c r="AK75" s="903" t="s">
        <v>577</v>
      </c>
      <c r="AL75" s="902"/>
      <c r="AM75" s="902"/>
      <c r="AN75" s="902"/>
      <c r="AO75" s="852"/>
      <c r="AP75" s="903">
        <v>1203</v>
      </c>
      <c r="AQ75" s="902"/>
      <c r="AR75" s="902"/>
      <c r="AS75" s="902"/>
      <c r="AT75" s="852"/>
      <c r="AU75" s="903">
        <v>866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586</v>
      </c>
      <c r="C76" s="896"/>
      <c r="D76" s="896"/>
      <c r="E76" s="896"/>
      <c r="F76" s="896"/>
      <c r="G76" s="896"/>
      <c r="H76" s="896"/>
      <c r="I76" s="896"/>
      <c r="J76" s="896"/>
      <c r="K76" s="896"/>
      <c r="L76" s="896"/>
      <c r="M76" s="896"/>
      <c r="N76" s="896"/>
      <c r="O76" s="896"/>
      <c r="P76" s="897"/>
      <c r="Q76" s="901">
        <v>13115</v>
      </c>
      <c r="R76" s="902"/>
      <c r="S76" s="902"/>
      <c r="T76" s="902"/>
      <c r="U76" s="852"/>
      <c r="V76" s="903">
        <v>12314</v>
      </c>
      <c r="W76" s="902"/>
      <c r="X76" s="902"/>
      <c r="Y76" s="902"/>
      <c r="Z76" s="852"/>
      <c r="AA76" s="903">
        <v>801</v>
      </c>
      <c r="AB76" s="902"/>
      <c r="AC76" s="902"/>
      <c r="AD76" s="902"/>
      <c r="AE76" s="852"/>
      <c r="AF76" s="903">
        <v>801</v>
      </c>
      <c r="AG76" s="902"/>
      <c r="AH76" s="902"/>
      <c r="AI76" s="902"/>
      <c r="AJ76" s="852"/>
      <c r="AK76" s="903" t="s">
        <v>577</v>
      </c>
      <c r="AL76" s="902"/>
      <c r="AM76" s="902"/>
      <c r="AN76" s="902"/>
      <c r="AO76" s="852"/>
      <c r="AP76" s="903" t="s">
        <v>577</v>
      </c>
      <c r="AQ76" s="902"/>
      <c r="AR76" s="902"/>
      <c r="AS76" s="902"/>
      <c r="AT76" s="852"/>
      <c r="AU76" s="903" t="s">
        <v>577</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587</v>
      </c>
      <c r="C77" s="896"/>
      <c r="D77" s="896"/>
      <c r="E77" s="896"/>
      <c r="F77" s="896"/>
      <c r="G77" s="896"/>
      <c r="H77" s="896"/>
      <c r="I77" s="896"/>
      <c r="J77" s="896"/>
      <c r="K77" s="896"/>
      <c r="L77" s="896"/>
      <c r="M77" s="896"/>
      <c r="N77" s="896"/>
      <c r="O77" s="896"/>
      <c r="P77" s="897"/>
      <c r="Q77" s="901">
        <v>133</v>
      </c>
      <c r="R77" s="902"/>
      <c r="S77" s="902"/>
      <c r="T77" s="902"/>
      <c r="U77" s="852"/>
      <c r="V77" s="903">
        <v>132</v>
      </c>
      <c r="W77" s="902"/>
      <c r="X77" s="902"/>
      <c r="Y77" s="902"/>
      <c r="Z77" s="852"/>
      <c r="AA77" s="903">
        <v>1</v>
      </c>
      <c r="AB77" s="902"/>
      <c r="AC77" s="902"/>
      <c r="AD77" s="902"/>
      <c r="AE77" s="852"/>
      <c r="AF77" s="903">
        <v>1</v>
      </c>
      <c r="AG77" s="902"/>
      <c r="AH77" s="902"/>
      <c r="AI77" s="902"/>
      <c r="AJ77" s="852"/>
      <c r="AK77" s="903" t="s">
        <v>577</v>
      </c>
      <c r="AL77" s="902"/>
      <c r="AM77" s="902"/>
      <c r="AN77" s="902"/>
      <c r="AO77" s="852"/>
      <c r="AP77" s="903" t="s">
        <v>577</v>
      </c>
      <c r="AQ77" s="902"/>
      <c r="AR77" s="902"/>
      <c r="AS77" s="902"/>
      <c r="AT77" s="852"/>
      <c r="AU77" s="903" t="s">
        <v>577</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588</v>
      </c>
      <c r="C78" s="896"/>
      <c r="D78" s="896"/>
      <c r="E78" s="896"/>
      <c r="F78" s="896"/>
      <c r="G78" s="896"/>
      <c r="H78" s="896"/>
      <c r="I78" s="896"/>
      <c r="J78" s="896"/>
      <c r="K78" s="896"/>
      <c r="L78" s="896"/>
      <c r="M78" s="896"/>
      <c r="N78" s="896"/>
      <c r="O78" s="896"/>
      <c r="P78" s="897"/>
      <c r="Q78" s="898">
        <v>11</v>
      </c>
      <c r="R78" s="853"/>
      <c r="S78" s="853"/>
      <c r="T78" s="853"/>
      <c r="U78" s="853"/>
      <c r="V78" s="853">
        <v>10</v>
      </c>
      <c r="W78" s="853"/>
      <c r="X78" s="853"/>
      <c r="Y78" s="853"/>
      <c r="Z78" s="853"/>
      <c r="AA78" s="853">
        <v>1</v>
      </c>
      <c r="AB78" s="853"/>
      <c r="AC78" s="853"/>
      <c r="AD78" s="853"/>
      <c r="AE78" s="853"/>
      <c r="AF78" s="853">
        <v>1</v>
      </c>
      <c r="AG78" s="853"/>
      <c r="AH78" s="853"/>
      <c r="AI78" s="853"/>
      <c r="AJ78" s="853"/>
      <c r="AK78" s="853">
        <v>1</v>
      </c>
      <c r="AL78" s="853"/>
      <c r="AM78" s="853"/>
      <c r="AN78" s="853"/>
      <c r="AO78" s="853"/>
      <c r="AP78" s="853" t="s">
        <v>577</v>
      </c>
      <c r="AQ78" s="853"/>
      <c r="AR78" s="853"/>
      <c r="AS78" s="853"/>
      <c r="AT78" s="853"/>
      <c r="AU78" s="853" t="s">
        <v>577</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589</v>
      </c>
      <c r="C79" s="896"/>
      <c r="D79" s="896"/>
      <c r="E79" s="896"/>
      <c r="F79" s="896"/>
      <c r="G79" s="896"/>
      <c r="H79" s="896"/>
      <c r="I79" s="896"/>
      <c r="J79" s="896"/>
      <c r="K79" s="896"/>
      <c r="L79" s="896"/>
      <c r="M79" s="896"/>
      <c r="N79" s="896"/>
      <c r="O79" s="896"/>
      <c r="P79" s="897"/>
      <c r="Q79" s="898">
        <v>502</v>
      </c>
      <c r="R79" s="853"/>
      <c r="S79" s="853"/>
      <c r="T79" s="853"/>
      <c r="U79" s="853"/>
      <c r="V79" s="853">
        <v>369</v>
      </c>
      <c r="W79" s="853"/>
      <c r="X79" s="853"/>
      <c r="Y79" s="853"/>
      <c r="Z79" s="853"/>
      <c r="AA79" s="853">
        <v>133</v>
      </c>
      <c r="AB79" s="853"/>
      <c r="AC79" s="853"/>
      <c r="AD79" s="853"/>
      <c r="AE79" s="853"/>
      <c r="AF79" s="853">
        <v>133</v>
      </c>
      <c r="AG79" s="853"/>
      <c r="AH79" s="853"/>
      <c r="AI79" s="853"/>
      <c r="AJ79" s="853"/>
      <c r="AK79" s="853">
        <v>231</v>
      </c>
      <c r="AL79" s="853"/>
      <c r="AM79" s="853"/>
      <c r="AN79" s="853"/>
      <c r="AO79" s="853"/>
      <c r="AP79" s="853" t="s">
        <v>577</v>
      </c>
      <c r="AQ79" s="853"/>
      <c r="AR79" s="853"/>
      <c r="AS79" s="853"/>
      <c r="AT79" s="853"/>
      <c r="AU79" s="853" t="s">
        <v>577</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590</v>
      </c>
      <c r="C80" s="896"/>
      <c r="D80" s="896"/>
      <c r="E80" s="896"/>
      <c r="F80" s="896"/>
      <c r="G80" s="896"/>
      <c r="H80" s="896"/>
      <c r="I80" s="896"/>
      <c r="J80" s="896"/>
      <c r="K80" s="896"/>
      <c r="L80" s="896"/>
      <c r="M80" s="896"/>
      <c r="N80" s="896"/>
      <c r="O80" s="896"/>
      <c r="P80" s="897"/>
      <c r="Q80" s="898">
        <v>746051</v>
      </c>
      <c r="R80" s="853"/>
      <c r="S80" s="853"/>
      <c r="T80" s="853"/>
      <c r="U80" s="853"/>
      <c r="V80" s="853">
        <v>728183</v>
      </c>
      <c r="W80" s="853"/>
      <c r="X80" s="853"/>
      <c r="Y80" s="853"/>
      <c r="Z80" s="853"/>
      <c r="AA80" s="853">
        <v>17868</v>
      </c>
      <c r="AB80" s="853"/>
      <c r="AC80" s="853"/>
      <c r="AD80" s="853"/>
      <c r="AE80" s="853"/>
      <c r="AF80" s="853">
        <v>17868</v>
      </c>
      <c r="AG80" s="853"/>
      <c r="AH80" s="853"/>
      <c r="AI80" s="853"/>
      <c r="AJ80" s="853"/>
      <c r="AK80" s="853">
        <v>6780</v>
      </c>
      <c r="AL80" s="853"/>
      <c r="AM80" s="853"/>
      <c r="AN80" s="853"/>
      <c r="AO80" s="853"/>
      <c r="AP80" s="853" t="s">
        <v>577</v>
      </c>
      <c r="AQ80" s="853"/>
      <c r="AR80" s="853"/>
      <c r="AS80" s="853"/>
      <c r="AT80" s="853"/>
      <c r="AU80" s="853" t="s">
        <v>577</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382</v>
      </c>
      <c r="B88" s="812" t="s">
        <v>416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19010</v>
      </c>
      <c r="AG88" s="864"/>
      <c r="AH88" s="864"/>
      <c r="AI88" s="864"/>
      <c r="AJ88" s="864"/>
      <c r="AK88" s="861"/>
      <c r="AL88" s="861"/>
      <c r="AM88" s="861"/>
      <c r="AN88" s="861"/>
      <c r="AO88" s="861"/>
      <c r="AP88" s="864">
        <v>1620</v>
      </c>
      <c r="AQ88" s="864"/>
      <c r="AR88" s="864"/>
      <c r="AS88" s="864"/>
      <c r="AT88" s="864"/>
      <c r="AU88" s="864">
        <v>945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355</v>
      </c>
      <c r="CS102" s="872"/>
      <c r="CT102" s="872"/>
      <c r="CU102" s="872"/>
      <c r="CV102" s="915"/>
      <c r="CW102" s="914" t="s">
        <v>597</v>
      </c>
      <c r="CX102" s="872"/>
      <c r="CY102" s="872"/>
      <c r="CZ102" s="872"/>
      <c r="DA102" s="915"/>
      <c r="DB102" s="914" t="s">
        <v>597</v>
      </c>
      <c r="DC102" s="872"/>
      <c r="DD102" s="872"/>
      <c r="DE102" s="872"/>
      <c r="DF102" s="915"/>
      <c r="DG102" s="914" t="s">
        <v>597</v>
      </c>
      <c r="DH102" s="872"/>
      <c r="DI102" s="872"/>
      <c r="DJ102" s="872"/>
      <c r="DK102" s="915"/>
      <c r="DL102" s="914" t="s">
        <v>597</v>
      </c>
      <c r="DM102" s="872"/>
      <c r="DN102" s="872"/>
      <c r="DO102" s="872"/>
      <c r="DP102" s="915"/>
      <c r="DQ102" s="914" t="s">
        <v>597</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425</v>
      </c>
      <c r="AB109" s="917"/>
      <c r="AC109" s="917"/>
      <c r="AD109" s="917"/>
      <c r="AE109" s="918"/>
      <c r="AF109" s="916" t="s">
        <v>301</v>
      </c>
      <c r="AG109" s="917"/>
      <c r="AH109" s="917"/>
      <c r="AI109" s="917"/>
      <c r="AJ109" s="918"/>
      <c r="AK109" s="916" t="s">
        <v>300</v>
      </c>
      <c r="AL109" s="917"/>
      <c r="AM109" s="917"/>
      <c r="AN109" s="917"/>
      <c r="AO109" s="918"/>
      <c r="AP109" s="916" t="s">
        <v>426</v>
      </c>
      <c r="AQ109" s="917"/>
      <c r="AR109" s="917"/>
      <c r="AS109" s="917"/>
      <c r="AT109" s="919"/>
      <c r="AU109" s="936" t="s">
        <v>424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425</v>
      </c>
      <c r="BR109" s="917"/>
      <c r="BS109" s="917"/>
      <c r="BT109" s="917"/>
      <c r="BU109" s="918"/>
      <c r="BV109" s="916" t="s">
        <v>301</v>
      </c>
      <c r="BW109" s="917"/>
      <c r="BX109" s="917"/>
      <c r="BY109" s="917"/>
      <c r="BZ109" s="918"/>
      <c r="CA109" s="916" t="s">
        <v>300</v>
      </c>
      <c r="CB109" s="917"/>
      <c r="CC109" s="917"/>
      <c r="CD109" s="917"/>
      <c r="CE109" s="918"/>
      <c r="CF109" s="937" t="s">
        <v>426</v>
      </c>
      <c r="CG109" s="937"/>
      <c r="CH109" s="937"/>
      <c r="CI109" s="937"/>
      <c r="CJ109" s="937"/>
      <c r="CK109" s="916" t="s">
        <v>427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425</v>
      </c>
      <c r="DH109" s="917"/>
      <c r="DI109" s="917"/>
      <c r="DJ109" s="917"/>
      <c r="DK109" s="918"/>
      <c r="DL109" s="916" t="s">
        <v>301</v>
      </c>
      <c r="DM109" s="917"/>
      <c r="DN109" s="917"/>
      <c r="DO109" s="917"/>
      <c r="DP109" s="918"/>
      <c r="DQ109" s="916" t="s">
        <v>300</v>
      </c>
      <c r="DR109" s="917"/>
      <c r="DS109" s="917"/>
      <c r="DT109" s="917"/>
      <c r="DU109" s="918"/>
      <c r="DV109" s="916" t="s">
        <v>426</v>
      </c>
      <c r="DW109" s="917"/>
      <c r="DX109" s="917"/>
      <c r="DY109" s="917"/>
      <c r="DZ109" s="919"/>
    </row>
    <row r="110" spans="1:131" s="226" customFormat="1" ht="26.25" customHeight="1" x14ac:dyDescent="0.15">
      <c r="A110" s="920" t="s">
        <v>428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1755327</v>
      </c>
      <c r="AB110" s="924"/>
      <c r="AC110" s="924"/>
      <c r="AD110" s="924"/>
      <c r="AE110" s="925"/>
      <c r="AF110" s="926">
        <v>1765046</v>
      </c>
      <c r="AG110" s="924"/>
      <c r="AH110" s="924"/>
      <c r="AI110" s="924"/>
      <c r="AJ110" s="925"/>
      <c r="AK110" s="926">
        <v>1921725</v>
      </c>
      <c r="AL110" s="924"/>
      <c r="AM110" s="924"/>
      <c r="AN110" s="924"/>
      <c r="AO110" s="925"/>
      <c r="AP110" s="927">
        <v>20</v>
      </c>
      <c r="AQ110" s="928"/>
      <c r="AR110" s="928"/>
      <c r="AS110" s="928"/>
      <c r="AT110" s="929"/>
      <c r="AU110" s="930" t="s">
        <v>67</v>
      </c>
      <c r="AV110" s="931"/>
      <c r="AW110" s="931"/>
      <c r="AX110" s="931"/>
      <c r="AY110" s="931"/>
      <c r="AZ110" s="972" t="s">
        <v>429</v>
      </c>
      <c r="BA110" s="921"/>
      <c r="BB110" s="921"/>
      <c r="BC110" s="921"/>
      <c r="BD110" s="921"/>
      <c r="BE110" s="921"/>
      <c r="BF110" s="921"/>
      <c r="BG110" s="921"/>
      <c r="BH110" s="921"/>
      <c r="BI110" s="921"/>
      <c r="BJ110" s="921"/>
      <c r="BK110" s="921"/>
      <c r="BL110" s="921"/>
      <c r="BM110" s="921"/>
      <c r="BN110" s="921"/>
      <c r="BO110" s="921"/>
      <c r="BP110" s="922"/>
      <c r="BQ110" s="958">
        <v>19420458</v>
      </c>
      <c r="BR110" s="959"/>
      <c r="BS110" s="959"/>
      <c r="BT110" s="959"/>
      <c r="BU110" s="959"/>
      <c r="BV110" s="959">
        <v>20452542</v>
      </c>
      <c r="BW110" s="959"/>
      <c r="BX110" s="959"/>
      <c r="BY110" s="959"/>
      <c r="BZ110" s="959"/>
      <c r="CA110" s="959">
        <v>21873499</v>
      </c>
      <c r="CB110" s="959"/>
      <c r="CC110" s="959"/>
      <c r="CD110" s="959"/>
      <c r="CE110" s="959"/>
      <c r="CF110" s="973">
        <v>227.5</v>
      </c>
      <c r="CG110" s="974"/>
      <c r="CH110" s="974"/>
      <c r="CI110" s="974"/>
      <c r="CJ110" s="974"/>
      <c r="CK110" s="975" t="s">
        <v>430</v>
      </c>
      <c r="CL110" s="976"/>
      <c r="CM110" s="955" t="s">
        <v>431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432</v>
      </c>
      <c r="DH110" s="959"/>
      <c r="DI110" s="959"/>
      <c r="DJ110" s="959"/>
      <c r="DK110" s="959"/>
      <c r="DL110" s="959" t="s">
        <v>123</v>
      </c>
      <c r="DM110" s="959"/>
      <c r="DN110" s="959"/>
      <c r="DO110" s="959"/>
      <c r="DP110" s="959"/>
      <c r="DQ110" s="959" t="s">
        <v>123</v>
      </c>
      <c r="DR110" s="959"/>
      <c r="DS110" s="959"/>
      <c r="DT110" s="959"/>
      <c r="DU110" s="959"/>
      <c r="DV110" s="960" t="s">
        <v>123</v>
      </c>
      <c r="DW110" s="960"/>
      <c r="DX110" s="960"/>
      <c r="DY110" s="960"/>
      <c r="DZ110" s="961"/>
    </row>
    <row r="111" spans="1:131" s="226" customFormat="1" ht="26.25" customHeight="1" x14ac:dyDescent="0.15">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434</v>
      </c>
      <c r="AB111" s="966"/>
      <c r="AC111" s="966"/>
      <c r="AD111" s="966"/>
      <c r="AE111" s="967"/>
      <c r="AF111" s="968" t="s">
        <v>123</v>
      </c>
      <c r="AG111" s="966"/>
      <c r="AH111" s="966"/>
      <c r="AI111" s="966"/>
      <c r="AJ111" s="967"/>
      <c r="AK111" s="968" t="s">
        <v>435</v>
      </c>
      <c r="AL111" s="966"/>
      <c r="AM111" s="966"/>
      <c r="AN111" s="966"/>
      <c r="AO111" s="967"/>
      <c r="AP111" s="969" t="s">
        <v>123</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t="s">
        <v>437</v>
      </c>
      <c r="BR111" s="952"/>
      <c r="BS111" s="952"/>
      <c r="BT111" s="952"/>
      <c r="BU111" s="952"/>
      <c r="BV111" s="952" t="s">
        <v>435</v>
      </c>
      <c r="BW111" s="952"/>
      <c r="BX111" s="952"/>
      <c r="BY111" s="952"/>
      <c r="BZ111" s="952"/>
      <c r="CA111" s="952" t="s">
        <v>435</v>
      </c>
      <c r="CB111" s="952"/>
      <c r="CC111" s="952"/>
      <c r="CD111" s="952"/>
      <c r="CE111" s="952"/>
      <c r="CF111" s="946" t="s">
        <v>123</v>
      </c>
      <c r="CG111" s="947"/>
      <c r="CH111" s="947"/>
      <c r="CI111" s="947"/>
      <c r="CJ111" s="947"/>
      <c r="CK111" s="977"/>
      <c r="CL111" s="978"/>
      <c r="CM111" s="948" t="s">
        <v>438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435</v>
      </c>
      <c r="DH111" s="952"/>
      <c r="DI111" s="952"/>
      <c r="DJ111" s="952"/>
      <c r="DK111" s="952"/>
      <c r="DL111" s="952" t="s">
        <v>435</v>
      </c>
      <c r="DM111" s="952"/>
      <c r="DN111" s="952"/>
      <c r="DO111" s="952"/>
      <c r="DP111" s="952"/>
      <c r="DQ111" s="952" t="s">
        <v>123</v>
      </c>
      <c r="DR111" s="952"/>
      <c r="DS111" s="952"/>
      <c r="DT111" s="952"/>
      <c r="DU111" s="952"/>
      <c r="DV111" s="953" t="s">
        <v>439</v>
      </c>
      <c r="DW111" s="953"/>
      <c r="DX111" s="953"/>
      <c r="DY111" s="953"/>
      <c r="DZ111" s="954"/>
    </row>
    <row r="112" spans="1:131" s="226" customFormat="1" ht="26.25" customHeight="1" x14ac:dyDescent="0.15">
      <c r="A112" s="984" t="s">
        <v>440</v>
      </c>
      <c r="B112" s="985"/>
      <c r="C112" s="982" t="s">
        <v>441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123</v>
      </c>
      <c r="AB112" s="991"/>
      <c r="AC112" s="991"/>
      <c r="AD112" s="991"/>
      <c r="AE112" s="992"/>
      <c r="AF112" s="993" t="s">
        <v>442</v>
      </c>
      <c r="AG112" s="991"/>
      <c r="AH112" s="991"/>
      <c r="AI112" s="991"/>
      <c r="AJ112" s="992"/>
      <c r="AK112" s="993" t="s">
        <v>123</v>
      </c>
      <c r="AL112" s="991"/>
      <c r="AM112" s="991"/>
      <c r="AN112" s="991"/>
      <c r="AO112" s="992"/>
      <c r="AP112" s="994" t="s">
        <v>123</v>
      </c>
      <c r="AQ112" s="995"/>
      <c r="AR112" s="995"/>
      <c r="AS112" s="995"/>
      <c r="AT112" s="996"/>
      <c r="AU112" s="932"/>
      <c r="AV112" s="933"/>
      <c r="AW112" s="933"/>
      <c r="AX112" s="933"/>
      <c r="AY112" s="933"/>
      <c r="AZ112" s="981" t="s">
        <v>443</v>
      </c>
      <c r="BA112" s="982"/>
      <c r="BB112" s="982"/>
      <c r="BC112" s="982"/>
      <c r="BD112" s="982"/>
      <c r="BE112" s="982"/>
      <c r="BF112" s="982"/>
      <c r="BG112" s="982"/>
      <c r="BH112" s="982"/>
      <c r="BI112" s="982"/>
      <c r="BJ112" s="982"/>
      <c r="BK112" s="982"/>
      <c r="BL112" s="982"/>
      <c r="BM112" s="982"/>
      <c r="BN112" s="982"/>
      <c r="BO112" s="982"/>
      <c r="BP112" s="983"/>
      <c r="BQ112" s="951">
        <v>11333129</v>
      </c>
      <c r="BR112" s="952"/>
      <c r="BS112" s="952"/>
      <c r="BT112" s="952"/>
      <c r="BU112" s="952"/>
      <c r="BV112" s="952">
        <v>10392652</v>
      </c>
      <c r="BW112" s="952"/>
      <c r="BX112" s="952"/>
      <c r="BY112" s="952"/>
      <c r="BZ112" s="952"/>
      <c r="CA112" s="952">
        <v>9720648</v>
      </c>
      <c r="CB112" s="952"/>
      <c r="CC112" s="952"/>
      <c r="CD112" s="952"/>
      <c r="CE112" s="952"/>
      <c r="CF112" s="946">
        <v>101.1</v>
      </c>
      <c r="CG112" s="947"/>
      <c r="CH112" s="947"/>
      <c r="CI112" s="947"/>
      <c r="CJ112" s="947"/>
      <c r="CK112" s="977"/>
      <c r="CL112" s="978"/>
      <c r="CM112" s="948" t="s">
        <v>444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435</v>
      </c>
      <c r="DH112" s="952"/>
      <c r="DI112" s="952"/>
      <c r="DJ112" s="952"/>
      <c r="DK112" s="952"/>
      <c r="DL112" s="952" t="s">
        <v>437</v>
      </c>
      <c r="DM112" s="952"/>
      <c r="DN112" s="952"/>
      <c r="DO112" s="952"/>
      <c r="DP112" s="952"/>
      <c r="DQ112" s="952" t="s">
        <v>442</v>
      </c>
      <c r="DR112" s="952"/>
      <c r="DS112" s="952"/>
      <c r="DT112" s="952"/>
      <c r="DU112" s="952"/>
      <c r="DV112" s="953" t="s">
        <v>437</v>
      </c>
      <c r="DW112" s="953"/>
      <c r="DX112" s="953"/>
      <c r="DY112" s="953"/>
      <c r="DZ112" s="954"/>
    </row>
    <row r="113" spans="1:130" s="226" customFormat="1" ht="26.25" customHeight="1" x14ac:dyDescent="0.15">
      <c r="A113" s="986"/>
      <c r="B113" s="987"/>
      <c r="C113" s="982" t="s">
        <v>445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1203402</v>
      </c>
      <c r="AB113" s="966"/>
      <c r="AC113" s="966"/>
      <c r="AD113" s="966"/>
      <c r="AE113" s="967"/>
      <c r="AF113" s="968">
        <v>1127628</v>
      </c>
      <c r="AG113" s="966"/>
      <c r="AH113" s="966"/>
      <c r="AI113" s="966"/>
      <c r="AJ113" s="967"/>
      <c r="AK113" s="968">
        <v>1108615</v>
      </c>
      <c r="AL113" s="966"/>
      <c r="AM113" s="966"/>
      <c r="AN113" s="966"/>
      <c r="AO113" s="967"/>
      <c r="AP113" s="969">
        <v>11.5</v>
      </c>
      <c r="AQ113" s="970"/>
      <c r="AR113" s="970"/>
      <c r="AS113" s="970"/>
      <c r="AT113" s="971"/>
      <c r="AU113" s="932"/>
      <c r="AV113" s="933"/>
      <c r="AW113" s="933"/>
      <c r="AX113" s="933"/>
      <c r="AY113" s="933"/>
      <c r="AZ113" s="981" t="s">
        <v>446</v>
      </c>
      <c r="BA113" s="982"/>
      <c r="BB113" s="982"/>
      <c r="BC113" s="982"/>
      <c r="BD113" s="982"/>
      <c r="BE113" s="982"/>
      <c r="BF113" s="982"/>
      <c r="BG113" s="982"/>
      <c r="BH113" s="982"/>
      <c r="BI113" s="982"/>
      <c r="BJ113" s="982"/>
      <c r="BK113" s="982"/>
      <c r="BL113" s="982"/>
      <c r="BM113" s="982"/>
      <c r="BN113" s="982"/>
      <c r="BO113" s="982"/>
      <c r="BP113" s="983"/>
      <c r="BQ113" s="951">
        <v>1342854</v>
      </c>
      <c r="BR113" s="952"/>
      <c r="BS113" s="952"/>
      <c r="BT113" s="952"/>
      <c r="BU113" s="952"/>
      <c r="BV113" s="952">
        <v>1364693</v>
      </c>
      <c r="BW113" s="952"/>
      <c r="BX113" s="952"/>
      <c r="BY113" s="952"/>
      <c r="BZ113" s="952"/>
      <c r="CA113" s="952">
        <v>944990</v>
      </c>
      <c r="CB113" s="952"/>
      <c r="CC113" s="952"/>
      <c r="CD113" s="952"/>
      <c r="CE113" s="952"/>
      <c r="CF113" s="946">
        <v>9.8000000000000007</v>
      </c>
      <c r="CG113" s="947"/>
      <c r="CH113" s="947"/>
      <c r="CI113" s="947"/>
      <c r="CJ113" s="947"/>
      <c r="CK113" s="977"/>
      <c r="CL113" s="978"/>
      <c r="CM113" s="948" t="s">
        <v>447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435</v>
      </c>
      <c r="DH113" s="991"/>
      <c r="DI113" s="991"/>
      <c r="DJ113" s="991"/>
      <c r="DK113" s="992"/>
      <c r="DL113" s="993" t="s">
        <v>123</v>
      </c>
      <c r="DM113" s="991"/>
      <c r="DN113" s="991"/>
      <c r="DO113" s="991"/>
      <c r="DP113" s="992"/>
      <c r="DQ113" s="993" t="s">
        <v>448</v>
      </c>
      <c r="DR113" s="991"/>
      <c r="DS113" s="991"/>
      <c r="DT113" s="991"/>
      <c r="DU113" s="992"/>
      <c r="DV113" s="994" t="s">
        <v>434</v>
      </c>
      <c r="DW113" s="995"/>
      <c r="DX113" s="995"/>
      <c r="DY113" s="995"/>
      <c r="DZ113" s="996"/>
    </row>
    <row r="114" spans="1:130" s="226" customFormat="1" ht="26.25" customHeight="1" x14ac:dyDescent="0.15">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94858</v>
      </c>
      <c r="AB114" s="991"/>
      <c r="AC114" s="991"/>
      <c r="AD114" s="991"/>
      <c r="AE114" s="992"/>
      <c r="AF114" s="993">
        <v>92815</v>
      </c>
      <c r="AG114" s="991"/>
      <c r="AH114" s="991"/>
      <c r="AI114" s="991"/>
      <c r="AJ114" s="992"/>
      <c r="AK114" s="993">
        <v>89673</v>
      </c>
      <c r="AL114" s="991"/>
      <c r="AM114" s="991"/>
      <c r="AN114" s="991"/>
      <c r="AO114" s="992"/>
      <c r="AP114" s="994">
        <v>0.9</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746912</v>
      </c>
      <c r="BR114" s="952"/>
      <c r="BS114" s="952"/>
      <c r="BT114" s="952"/>
      <c r="BU114" s="952"/>
      <c r="BV114" s="952">
        <v>642083</v>
      </c>
      <c r="BW114" s="952"/>
      <c r="BX114" s="952"/>
      <c r="BY114" s="952"/>
      <c r="BZ114" s="952"/>
      <c r="CA114" s="952">
        <v>784101</v>
      </c>
      <c r="CB114" s="952"/>
      <c r="CC114" s="952"/>
      <c r="CD114" s="952"/>
      <c r="CE114" s="952"/>
      <c r="CF114" s="946">
        <v>8.1999999999999993</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448</v>
      </c>
      <c r="DH114" s="991"/>
      <c r="DI114" s="991"/>
      <c r="DJ114" s="991"/>
      <c r="DK114" s="992"/>
      <c r="DL114" s="993" t="s">
        <v>434</v>
      </c>
      <c r="DM114" s="991"/>
      <c r="DN114" s="991"/>
      <c r="DO114" s="991"/>
      <c r="DP114" s="992"/>
      <c r="DQ114" s="993" t="s">
        <v>442</v>
      </c>
      <c r="DR114" s="991"/>
      <c r="DS114" s="991"/>
      <c r="DT114" s="991"/>
      <c r="DU114" s="992"/>
      <c r="DV114" s="994" t="s">
        <v>435</v>
      </c>
      <c r="DW114" s="995"/>
      <c r="DX114" s="995"/>
      <c r="DY114" s="995"/>
      <c r="DZ114" s="996"/>
    </row>
    <row r="115" spans="1:130" s="226" customFormat="1" ht="26.25" customHeight="1" x14ac:dyDescent="0.15">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123</v>
      </c>
      <c r="AB115" s="966"/>
      <c r="AC115" s="966"/>
      <c r="AD115" s="966"/>
      <c r="AE115" s="967"/>
      <c r="AF115" s="968" t="s">
        <v>123</v>
      </c>
      <c r="AG115" s="966"/>
      <c r="AH115" s="966"/>
      <c r="AI115" s="966"/>
      <c r="AJ115" s="967"/>
      <c r="AK115" s="968" t="s">
        <v>442</v>
      </c>
      <c r="AL115" s="966"/>
      <c r="AM115" s="966"/>
      <c r="AN115" s="966"/>
      <c r="AO115" s="967"/>
      <c r="AP115" s="969" t="s">
        <v>123</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t="s">
        <v>123</v>
      </c>
      <c r="BR115" s="952"/>
      <c r="BS115" s="952"/>
      <c r="BT115" s="952"/>
      <c r="BU115" s="952"/>
      <c r="BV115" s="952" t="s">
        <v>435</v>
      </c>
      <c r="BW115" s="952"/>
      <c r="BX115" s="952"/>
      <c r="BY115" s="952"/>
      <c r="BZ115" s="952"/>
      <c r="CA115" s="952" t="s">
        <v>435</v>
      </c>
      <c r="CB115" s="952"/>
      <c r="CC115" s="952"/>
      <c r="CD115" s="952"/>
      <c r="CE115" s="952"/>
      <c r="CF115" s="946" t="s">
        <v>123</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432</v>
      </c>
      <c r="DH115" s="991"/>
      <c r="DI115" s="991"/>
      <c r="DJ115" s="991"/>
      <c r="DK115" s="992"/>
      <c r="DL115" s="993" t="s">
        <v>435</v>
      </c>
      <c r="DM115" s="991"/>
      <c r="DN115" s="991"/>
      <c r="DO115" s="991"/>
      <c r="DP115" s="992"/>
      <c r="DQ115" s="993" t="s">
        <v>434</v>
      </c>
      <c r="DR115" s="991"/>
      <c r="DS115" s="991"/>
      <c r="DT115" s="991"/>
      <c r="DU115" s="992"/>
      <c r="DV115" s="994" t="s">
        <v>448</v>
      </c>
      <c r="DW115" s="995"/>
      <c r="DX115" s="995"/>
      <c r="DY115" s="995"/>
      <c r="DZ115" s="996"/>
    </row>
    <row r="116" spans="1:130" s="226" customFormat="1" ht="26.25" customHeight="1" x14ac:dyDescent="0.15">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102</v>
      </c>
      <c r="AB116" s="991"/>
      <c r="AC116" s="991"/>
      <c r="AD116" s="991"/>
      <c r="AE116" s="992"/>
      <c r="AF116" s="993">
        <v>152</v>
      </c>
      <c r="AG116" s="991"/>
      <c r="AH116" s="991"/>
      <c r="AI116" s="991"/>
      <c r="AJ116" s="992"/>
      <c r="AK116" s="993">
        <v>240</v>
      </c>
      <c r="AL116" s="991"/>
      <c r="AM116" s="991"/>
      <c r="AN116" s="991"/>
      <c r="AO116" s="992"/>
      <c r="AP116" s="994">
        <v>0</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123</v>
      </c>
      <c r="BR116" s="952"/>
      <c r="BS116" s="952"/>
      <c r="BT116" s="952"/>
      <c r="BU116" s="952"/>
      <c r="BV116" s="952" t="s">
        <v>435</v>
      </c>
      <c r="BW116" s="952"/>
      <c r="BX116" s="952"/>
      <c r="BY116" s="952"/>
      <c r="BZ116" s="952"/>
      <c r="CA116" s="952" t="s">
        <v>435</v>
      </c>
      <c r="CB116" s="952"/>
      <c r="CC116" s="952"/>
      <c r="CD116" s="952"/>
      <c r="CE116" s="952"/>
      <c r="CF116" s="946" t="s">
        <v>457</v>
      </c>
      <c r="CG116" s="947"/>
      <c r="CH116" s="947"/>
      <c r="CI116" s="947"/>
      <c r="CJ116" s="947"/>
      <c r="CK116" s="977"/>
      <c r="CL116" s="978"/>
      <c r="CM116" s="948" t="s">
        <v>458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437</v>
      </c>
      <c r="DH116" s="991"/>
      <c r="DI116" s="991"/>
      <c r="DJ116" s="991"/>
      <c r="DK116" s="992"/>
      <c r="DL116" s="993" t="s">
        <v>435</v>
      </c>
      <c r="DM116" s="991"/>
      <c r="DN116" s="991"/>
      <c r="DO116" s="991"/>
      <c r="DP116" s="992"/>
      <c r="DQ116" s="993" t="s">
        <v>435</v>
      </c>
      <c r="DR116" s="991"/>
      <c r="DS116" s="991"/>
      <c r="DT116" s="991"/>
      <c r="DU116" s="992"/>
      <c r="DV116" s="994" t="s">
        <v>435</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459</v>
      </c>
      <c r="Z117" s="918"/>
      <c r="AA117" s="1008">
        <v>3053689</v>
      </c>
      <c r="AB117" s="1009"/>
      <c r="AC117" s="1009"/>
      <c r="AD117" s="1009"/>
      <c r="AE117" s="1010"/>
      <c r="AF117" s="1011">
        <v>2985641</v>
      </c>
      <c r="AG117" s="1009"/>
      <c r="AH117" s="1009"/>
      <c r="AI117" s="1009"/>
      <c r="AJ117" s="1010"/>
      <c r="AK117" s="1011">
        <v>3120253</v>
      </c>
      <c r="AL117" s="1009"/>
      <c r="AM117" s="1009"/>
      <c r="AN117" s="1009"/>
      <c r="AO117" s="1010"/>
      <c r="AP117" s="1012"/>
      <c r="AQ117" s="1013"/>
      <c r="AR117" s="1013"/>
      <c r="AS117" s="1013"/>
      <c r="AT117" s="1014"/>
      <c r="AU117" s="932"/>
      <c r="AV117" s="933"/>
      <c r="AW117" s="933"/>
      <c r="AX117" s="933"/>
      <c r="AY117" s="933"/>
      <c r="AZ117" s="999" t="s">
        <v>460</v>
      </c>
      <c r="BA117" s="1000"/>
      <c r="BB117" s="1000"/>
      <c r="BC117" s="1000"/>
      <c r="BD117" s="1000"/>
      <c r="BE117" s="1000"/>
      <c r="BF117" s="1000"/>
      <c r="BG117" s="1000"/>
      <c r="BH117" s="1000"/>
      <c r="BI117" s="1000"/>
      <c r="BJ117" s="1000"/>
      <c r="BK117" s="1000"/>
      <c r="BL117" s="1000"/>
      <c r="BM117" s="1000"/>
      <c r="BN117" s="1000"/>
      <c r="BO117" s="1000"/>
      <c r="BP117" s="1001"/>
      <c r="BQ117" s="951" t="s">
        <v>123</v>
      </c>
      <c r="BR117" s="952"/>
      <c r="BS117" s="952"/>
      <c r="BT117" s="952"/>
      <c r="BU117" s="952"/>
      <c r="BV117" s="952" t="s">
        <v>435</v>
      </c>
      <c r="BW117" s="952"/>
      <c r="BX117" s="952"/>
      <c r="BY117" s="952"/>
      <c r="BZ117" s="952"/>
      <c r="CA117" s="952" t="s">
        <v>123</v>
      </c>
      <c r="CB117" s="952"/>
      <c r="CC117" s="952"/>
      <c r="CD117" s="952"/>
      <c r="CE117" s="952"/>
      <c r="CF117" s="946" t="s">
        <v>439</v>
      </c>
      <c r="CG117" s="947"/>
      <c r="CH117" s="947"/>
      <c r="CI117" s="947"/>
      <c r="CJ117" s="947"/>
      <c r="CK117" s="977"/>
      <c r="CL117" s="978"/>
      <c r="CM117" s="948" t="s">
        <v>461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442</v>
      </c>
      <c r="DH117" s="991"/>
      <c r="DI117" s="991"/>
      <c r="DJ117" s="991"/>
      <c r="DK117" s="992"/>
      <c r="DL117" s="993" t="s">
        <v>462</v>
      </c>
      <c r="DM117" s="991"/>
      <c r="DN117" s="991"/>
      <c r="DO117" s="991"/>
      <c r="DP117" s="992"/>
      <c r="DQ117" s="993" t="s">
        <v>463</v>
      </c>
      <c r="DR117" s="991"/>
      <c r="DS117" s="991"/>
      <c r="DT117" s="991"/>
      <c r="DU117" s="992"/>
      <c r="DV117" s="994" t="s">
        <v>123</v>
      </c>
      <c r="DW117" s="995"/>
      <c r="DX117" s="995"/>
      <c r="DY117" s="995"/>
      <c r="DZ117" s="996"/>
    </row>
    <row r="118" spans="1:130" s="226" customFormat="1" ht="26.25" customHeight="1" x14ac:dyDescent="0.15">
      <c r="A118" s="936" t="s">
        <v>427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425</v>
      </c>
      <c r="AB118" s="917"/>
      <c r="AC118" s="917"/>
      <c r="AD118" s="917"/>
      <c r="AE118" s="918"/>
      <c r="AF118" s="916" t="s">
        <v>301</v>
      </c>
      <c r="AG118" s="917"/>
      <c r="AH118" s="917"/>
      <c r="AI118" s="917"/>
      <c r="AJ118" s="918"/>
      <c r="AK118" s="916" t="s">
        <v>300</v>
      </c>
      <c r="AL118" s="917"/>
      <c r="AM118" s="917"/>
      <c r="AN118" s="917"/>
      <c r="AO118" s="918"/>
      <c r="AP118" s="1003" t="s">
        <v>426</v>
      </c>
      <c r="AQ118" s="1004"/>
      <c r="AR118" s="1004"/>
      <c r="AS118" s="1004"/>
      <c r="AT118" s="1005"/>
      <c r="AU118" s="932"/>
      <c r="AV118" s="933"/>
      <c r="AW118" s="933"/>
      <c r="AX118" s="933"/>
      <c r="AY118" s="933"/>
      <c r="AZ118" s="1006" t="s">
        <v>464</v>
      </c>
      <c r="BA118" s="997"/>
      <c r="BB118" s="997"/>
      <c r="BC118" s="997"/>
      <c r="BD118" s="997"/>
      <c r="BE118" s="997"/>
      <c r="BF118" s="997"/>
      <c r="BG118" s="997"/>
      <c r="BH118" s="997"/>
      <c r="BI118" s="997"/>
      <c r="BJ118" s="997"/>
      <c r="BK118" s="997"/>
      <c r="BL118" s="997"/>
      <c r="BM118" s="997"/>
      <c r="BN118" s="997"/>
      <c r="BO118" s="997"/>
      <c r="BP118" s="998"/>
      <c r="BQ118" s="1029" t="s">
        <v>448</v>
      </c>
      <c r="BR118" s="1030"/>
      <c r="BS118" s="1030"/>
      <c r="BT118" s="1030"/>
      <c r="BU118" s="1030"/>
      <c r="BV118" s="1030" t="s">
        <v>448</v>
      </c>
      <c r="BW118" s="1030"/>
      <c r="BX118" s="1030"/>
      <c r="BY118" s="1030"/>
      <c r="BZ118" s="1030"/>
      <c r="CA118" s="1030" t="s">
        <v>448</v>
      </c>
      <c r="CB118" s="1030"/>
      <c r="CC118" s="1030"/>
      <c r="CD118" s="1030"/>
      <c r="CE118" s="1030"/>
      <c r="CF118" s="946" t="s">
        <v>123</v>
      </c>
      <c r="CG118" s="947"/>
      <c r="CH118" s="947"/>
      <c r="CI118" s="947"/>
      <c r="CJ118" s="947"/>
      <c r="CK118" s="977"/>
      <c r="CL118" s="978"/>
      <c r="CM118" s="948" t="s">
        <v>465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442</v>
      </c>
      <c r="DH118" s="991"/>
      <c r="DI118" s="991"/>
      <c r="DJ118" s="991"/>
      <c r="DK118" s="992"/>
      <c r="DL118" s="993" t="s">
        <v>123</v>
      </c>
      <c r="DM118" s="991"/>
      <c r="DN118" s="991"/>
      <c r="DO118" s="991"/>
      <c r="DP118" s="992"/>
      <c r="DQ118" s="993" t="s">
        <v>123</v>
      </c>
      <c r="DR118" s="991"/>
      <c r="DS118" s="991"/>
      <c r="DT118" s="991"/>
      <c r="DU118" s="992"/>
      <c r="DV118" s="994" t="s">
        <v>432</v>
      </c>
      <c r="DW118" s="995"/>
      <c r="DX118" s="995"/>
      <c r="DY118" s="995"/>
      <c r="DZ118" s="996"/>
    </row>
    <row r="119" spans="1:130" s="226" customFormat="1" ht="26.25" customHeight="1" x14ac:dyDescent="0.15">
      <c r="A119" s="1090" t="s">
        <v>430</v>
      </c>
      <c r="B119" s="976"/>
      <c r="C119" s="955" t="s">
        <v>431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123</v>
      </c>
      <c r="AB119" s="924"/>
      <c r="AC119" s="924"/>
      <c r="AD119" s="924"/>
      <c r="AE119" s="925"/>
      <c r="AF119" s="926" t="s">
        <v>435</v>
      </c>
      <c r="AG119" s="924"/>
      <c r="AH119" s="924"/>
      <c r="AI119" s="924"/>
      <c r="AJ119" s="925"/>
      <c r="AK119" s="926" t="s">
        <v>123</v>
      </c>
      <c r="AL119" s="924"/>
      <c r="AM119" s="924"/>
      <c r="AN119" s="924"/>
      <c r="AO119" s="925"/>
      <c r="AP119" s="927" t="s">
        <v>123</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466</v>
      </c>
      <c r="BP119" s="1038"/>
      <c r="BQ119" s="1029">
        <v>32843353</v>
      </c>
      <c r="BR119" s="1030"/>
      <c r="BS119" s="1030"/>
      <c r="BT119" s="1030"/>
      <c r="BU119" s="1030"/>
      <c r="BV119" s="1030">
        <v>32851970</v>
      </c>
      <c r="BW119" s="1030"/>
      <c r="BX119" s="1030"/>
      <c r="BY119" s="1030"/>
      <c r="BZ119" s="1030"/>
      <c r="CA119" s="1030">
        <v>33323238</v>
      </c>
      <c r="CB119" s="1030"/>
      <c r="CC119" s="1030"/>
      <c r="CD119" s="1030"/>
      <c r="CE119" s="1030"/>
      <c r="CF119" s="1031"/>
      <c r="CG119" s="1032"/>
      <c r="CH119" s="1032"/>
      <c r="CI119" s="1032"/>
      <c r="CJ119" s="1033"/>
      <c r="CK119" s="979"/>
      <c r="CL119" s="980"/>
      <c r="CM119" s="1034" t="s">
        <v>467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123</v>
      </c>
      <c r="DH119" s="1016"/>
      <c r="DI119" s="1016"/>
      <c r="DJ119" s="1016"/>
      <c r="DK119" s="1017"/>
      <c r="DL119" s="1015" t="s">
        <v>432</v>
      </c>
      <c r="DM119" s="1016"/>
      <c r="DN119" s="1016"/>
      <c r="DO119" s="1016"/>
      <c r="DP119" s="1017"/>
      <c r="DQ119" s="1015" t="s">
        <v>463</v>
      </c>
      <c r="DR119" s="1016"/>
      <c r="DS119" s="1016"/>
      <c r="DT119" s="1016"/>
      <c r="DU119" s="1017"/>
      <c r="DV119" s="1018" t="s">
        <v>123</v>
      </c>
      <c r="DW119" s="1019"/>
      <c r="DX119" s="1019"/>
      <c r="DY119" s="1019"/>
      <c r="DZ119" s="1020"/>
    </row>
    <row r="120" spans="1:130" s="226" customFormat="1" ht="26.25" customHeight="1" x14ac:dyDescent="0.15">
      <c r="A120" s="1091"/>
      <c r="B120" s="978"/>
      <c r="C120" s="948" t="s">
        <v>438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448</v>
      </c>
      <c r="AG120" s="991"/>
      <c r="AH120" s="991"/>
      <c r="AI120" s="991"/>
      <c r="AJ120" s="992"/>
      <c r="AK120" s="993" t="s">
        <v>123</v>
      </c>
      <c r="AL120" s="991"/>
      <c r="AM120" s="991"/>
      <c r="AN120" s="991"/>
      <c r="AO120" s="992"/>
      <c r="AP120" s="994" t="s">
        <v>448</v>
      </c>
      <c r="AQ120" s="995"/>
      <c r="AR120" s="995"/>
      <c r="AS120" s="995"/>
      <c r="AT120" s="996"/>
      <c r="AU120" s="1021" t="s">
        <v>468</v>
      </c>
      <c r="AV120" s="1022"/>
      <c r="AW120" s="1022"/>
      <c r="AX120" s="1022"/>
      <c r="AY120" s="1023"/>
      <c r="AZ120" s="972" t="s">
        <v>469</v>
      </c>
      <c r="BA120" s="921"/>
      <c r="BB120" s="921"/>
      <c r="BC120" s="921"/>
      <c r="BD120" s="921"/>
      <c r="BE120" s="921"/>
      <c r="BF120" s="921"/>
      <c r="BG120" s="921"/>
      <c r="BH120" s="921"/>
      <c r="BI120" s="921"/>
      <c r="BJ120" s="921"/>
      <c r="BK120" s="921"/>
      <c r="BL120" s="921"/>
      <c r="BM120" s="921"/>
      <c r="BN120" s="921"/>
      <c r="BO120" s="921"/>
      <c r="BP120" s="922"/>
      <c r="BQ120" s="958">
        <v>11197262</v>
      </c>
      <c r="BR120" s="959"/>
      <c r="BS120" s="959"/>
      <c r="BT120" s="959"/>
      <c r="BU120" s="959"/>
      <c r="BV120" s="959">
        <v>11726148</v>
      </c>
      <c r="BW120" s="959"/>
      <c r="BX120" s="959"/>
      <c r="BY120" s="959"/>
      <c r="BZ120" s="959"/>
      <c r="CA120" s="959">
        <v>12326441</v>
      </c>
      <c r="CB120" s="959"/>
      <c r="CC120" s="959"/>
      <c r="CD120" s="959"/>
      <c r="CE120" s="959"/>
      <c r="CF120" s="973">
        <v>128.19999999999999</v>
      </c>
      <c r="CG120" s="974"/>
      <c r="CH120" s="974"/>
      <c r="CI120" s="974"/>
      <c r="CJ120" s="974"/>
      <c r="CK120" s="1039" t="s">
        <v>470</v>
      </c>
      <c r="CL120" s="1040"/>
      <c r="CM120" s="1040"/>
      <c r="CN120" s="1040"/>
      <c r="CO120" s="1041"/>
      <c r="CP120" s="1047" t="s">
        <v>471</v>
      </c>
      <c r="CQ120" s="1048"/>
      <c r="CR120" s="1048"/>
      <c r="CS120" s="1048"/>
      <c r="CT120" s="1048"/>
      <c r="CU120" s="1048"/>
      <c r="CV120" s="1048"/>
      <c r="CW120" s="1048"/>
      <c r="CX120" s="1048"/>
      <c r="CY120" s="1048"/>
      <c r="CZ120" s="1048"/>
      <c r="DA120" s="1048"/>
      <c r="DB120" s="1048"/>
      <c r="DC120" s="1048"/>
      <c r="DD120" s="1048"/>
      <c r="DE120" s="1048"/>
      <c r="DF120" s="1049"/>
      <c r="DG120" s="958">
        <v>10902093</v>
      </c>
      <c r="DH120" s="959"/>
      <c r="DI120" s="959"/>
      <c r="DJ120" s="959"/>
      <c r="DK120" s="959"/>
      <c r="DL120" s="959">
        <v>10003142</v>
      </c>
      <c r="DM120" s="959"/>
      <c r="DN120" s="959"/>
      <c r="DO120" s="959"/>
      <c r="DP120" s="959"/>
      <c r="DQ120" s="959">
        <v>9364374</v>
      </c>
      <c r="DR120" s="959"/>
      <c r="DS120" s="959"/>
      <c r="DT120" s="959"/>
      <c r="DU120" s="959"/>
      <c r="DV120" s="960">
        <v>97.4</v>
      </c>
      <c r="DW120" s="960"/>
      <c r="DX120" s="960"/>
      <c r="DY120" s="960"/>
      <c r="DZ120" s="961"/>
    </row>
    <row r="121" spans="1:130" s="226" customFormat="1" ht="26.25" customHeight="1" x14ac:dyDescent="0.15">
      <c r="A121" s="1091"/>
      <c r="B121" s="978"/>
      <c r="C121" s="999" t="s">
        <v>472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123</v>
      </c>
      <c r="AB121" s="991"/>
      <c r="AC121" s="991"/>
      <c r="AD121" s="991"/>
      <c r="AE121" s="992"/>
      <c r="AF121" s="993" t="s">
        <v>123</v>
      </c>
      <c r="AG121" s="991"/>
      <c r="AH121" s="991"/>
      <c r="AI121" s="991"/>
      <c r="AJ121" s="992"/>
      <c r="AK121" s="993" t="s">
        <v>123</v>
      </c>
      <c r="AL121" s="991"/>
      <c r="AM121" s="991"/>
      <c r="AN121" s="991"/>
      <c r="AO121" s="992"/>
      <c r="AP121" s="994" t="s">
        <v>448</v>
      </c>
      <c r="AQ121" s="995"/>
      <c r="AR121" s="995"/>
      <c r="AS121" s="995"/>
      <c r="AT121" s="996"/>
      <c r="AU121" s="1024"/>
      <c r="AV121" s="1025"/>
      <c r="AW121" s="1025"/>
      <c r="AX121" s="1025"/>
      <c r="AY121" s="1026"/>
      <c r="AZ121" s="981" t="s">
        <v>473</v>
      </c>
      <c r="BA121" s="982"/>
      <c r="BB121" s="982"/>
      <c r="BC121" s="982"/>
      <c r="BD121" s="982"/>
      <c r="BE121" s="982"/>
      <c r="BF121" s="982"/>
      <c r="BG121" s="982"/>
      <c r="BH121" s="982"/>
      <c r="BI121" s="982"/>
      <c r="BJ121" s="982"/>
      <c r="BK121" s="982"/>
      <c r="BL121" s="982"/>
      <c r="BM121" s="982"/>
      <c r="BN121" s="982"/>
      <c r="BO121" s="982"/>
      <c r="BP121" s="983"/>
      <c r="BQ121" s="951">
        <v>1982243</v>
      </c>
      <c r="BR121" s="952"/>
      <c r="BS121" s="952"/>
      <c r="BT121" s="952"/>
      <c r="BU121" s="952"/>
      <c r="BV121" s="952">
        <v>1910593</v>
      </c>
      <c r="BW121" s="952"/>
      <c r="BX121" s="952"/>
      <c r="BY121" s="952"/>
      <c r="BZ121" s="952"/>
      <c r="CA121" s="952">
        <v>1889023</v>
      </c>
      <c r="CB121" s="952"/>
      <c r="CC121" s="952"/>
      <c r="CD121" s="952"/>
      <c r="CE121" s="952"/>
      <c r="CF121" s="946">
        <v>19.7</v>
      </c>
      <c r="CG121" s="947"/>
      <c r="CH121" s="947"/>
      <c r="CI121" s="947"/>
      <c r="CJ121" s="947"/>
      <c r="CK121" s="1042"/>
      <c r="CL121" s="1043"/>
      <c r="CM121" s="1043"/>
      <c r="CN121" s="1043"/>
      <c r="CO121" s="1044"/>
      <c r="CP121" s="1052" t="s">
        <v>474</v>
      </c>
      <c r="CQ121" s="1053"/>
      <c r="CR121" s="1053"/>
      <c r="CS121" s="1053"/>
      <c r="CT121" s="1053"/>
      <c r="CU121" s="1053"/>
      <c r="CV121" s="1053"/>
      <c r="CW121" s="1053"/>
      <c r="CX121" s="1053"/>
      <c r="CY121" s="1053"/>
      <c r="CZ121" s="1053"/>
      <c r="DA121" s="1053"/>
      <c r="DB121" s="1053"/>
      <c r="DC121" s="1053"/>
      <c r="DD121" s="1053"/>
      <c r="DE121" s="1053"/>
      <c r="DF121" s="1054"/>
      <c r="DG121" s="951">
        <v>401460</v>
      </c>
      <c r="DH121" s="952"/>
      <c r="DI121" s="952"/>
      <c r="DJ121" s="952"/>
      <c r="DK121" s="952"/>
      <c r="DL121" s="952">
        <v>366291</v>
      </c>
      <c r="DM121" s="952"/>
      <c r="DN121" s="952"/>
      <c r="DO121" s="952"/>
      <c r="DP121" s="952"/>
      <c r="DQ121" s="952">
        <v>355582</v>
      </c>
      <c r="DR121" s="952"/>
      <c r="DS121" s="952"/>
      <c r="DT121" s="952"/>
      <c r="DU121" s="952"/>
      <c r="DV121" s="953">
        <v>3.7</v>
      </c>
      <c r="DW121" s="953"/>
      <c r="DX121" s="953"/>
      <c r="DY121" s="953"/>
      <c r="DZ121" s="954"/>
    </row>
    <row r="122" spans="1:130" s="226" customFormat="1" ht="26.25" customHeight="1" x14ac:dyDescent="0.15">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448</v>
      </c>
      <c r="AB122" s="991"/>
      <c r="AC122" s="991"/>
      <c r="AD122" s="991"/>
      <c r="AE122" s="992"/>
      <c r="AF122" s="993" t="s">
        <v>123</v>
      </c>
      <c r="AG122" s="991"/>
      <c r="AH122" s="991"/>
      <c r="AI122" s="991"/>
      <c r="AJ122" s="992"/>
      <c r="AK122" s="993" t="s">
        <v>439</v>
      </c>
      <c r="AL122" s="991"/>
      <c r="AM122" s="991"/>
      <c r="AN122" s="991"/>
      <c r="AO122" s="992"/>
      <c r="AP122" s="994" t="s">
        <v>463</v>
      </c>
      <c r="AQ122" s="995"/>
      <c r="AR122" s="995"/>
      <c r="AS122" s="995"/>
      <c r="AT122" s="996"/>
      <c r="AU122" s="1024"/>
      <c r="AV122" s="1025"/>
      <c r="AW122" s="1025"/>
      <c r="AX122" s="1025"/>
      <c r="AY122" s="1026"/>
      <c r="AZ122" s="1006" t="s">
        <v>475</v>
      </c>
      <c r="BA122" s="997"/>
      <c r="BB122" s="997"/>
      <c r="BC122" s="997"/>
      <c r="BD122" s="997"/>
      <c r="BE122" s="997"/>
      <c r="BF122" s="997"/>
      <c r="BG122" s="997"/>
      <c r="BH122" s="997"/>
      <c r="BI122" s="997"/>
      <c r="BJ122" s="997"/>
      <c r="BK122" s="997"/>
      <c r="BL122" s="997"/>
      <c r="BM122" s="997"/>
      <c r="BN122" s="997"/>
      <c r="BO122" s="997"/>
      <c r="BP122" s="998"/>
      <c r="BQ122" s="1029">
        <v>27211973</v>
      </c>
      <c r="BR122" s="1030"/>
      <c r="BS122" s="1030"/>
      <c r="BT122" s="1030"/>
      <c r="BU122" s="1030"/>
      <c r="BV122" s="1030">
        <v>28405358</v>
      </c>
      <c r="BW122" s="1030"/>
      <c r="BX122" s="1030"/>
      <c r="BY122" s="1030"/>
      <c r="BZ122" s="1030"/>
      <c r="CA122" s="1030">
        <v>27359571</v>
      </c>
      <c r="CB122" s="1030"/>
      <c r="CC122" s="1030"/>
      <c r="CD122" s="1030"/>
      <c r="CE122" s="1030"/>
      <c r="CF122" s="1050">
        <v>284.60000000000002</v>
      </c>
      <c r="CG122" s="1051"/>
      <c r="CH122" s="1051"/>
      <c r="CI122" s="1051"/>
      <c r="CJ122" s="1051"/>
      <c r="CK122" s="1042"/>
      <c r="CL122" s="1043"/>
      <c r="CM122" s="1043"/>
      <c r="CN122" s="1043"/>
      <c r="CO122" s="1044"/>
      <c r="CP122" s="1052" t="s">
        <v>476</v>
      </c>
      <c r="CQ122" s="1053"/>
      <c r="CR122" s="1053"/>
      <c r="CS122" s="1053"/>
      <c r="CT122" s="1053"/>
      <c r="CU122" s="1053"/>
      <c r="CV122" s="1053"/>
      <c r="CW122" s="1053"/>
      <c r="CX122" s="1053"/>
      <c r="CY122" s="1053"/>
      <c r="CZ122" s="1053"/>
      <c r="DA122" s="1053"/>
      <c r="DB122" s="1053"/>
      <c r="DC122" s="1053"/>
      <c r="DD122" s="1053"/>
      <c r="DE122" s="1053"/>
      <c r="DF122" s="1054"/>
      <c r="DG122" s="951" t="s">
        <v>435</v>
      </c>
      <c r="DH122" s="952"/>
      <c r="DI122" s="952"/>
      <c r="DJ122" s="952"/>
      <c r="DK122" s="952"/>
      <c r="DL122" s="952">
        <v>1553</v>
      </c>
      <c r="DM122" s="952"/>
      <c r="DN122" s="952"/>
      <c r="DO122" s="952"/>
      <c r="DP122" s="952"/>
      <c r="DQ122" s="952">
        <v>692</v>
      </c>
      <c r="DR122" s="952"/>
      <c r="DS122" s="952"/>
      <c r="DT122" s="952"/>
      <c r="DU122" s="952"/>
      <c r="DV122" s="953">
        <v>0</v>
      </c>
      <c r="DW122" s="953"/>
      <c r="DX122" s="953"/>
      <c r="DY122" s="953"/>
      <c r="DZ122" s="954"/>
    </row>
    <row r="123" spans="1:130" s="226" customFormat="1" ht="26.25" customHeight="1" x14ac:dyDescent="0.15">
      <c r="A123" s="1091"/>
      <c r="B123" s="978"/>
      <c r="C123" s="948" t="s">
        <v>458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123</v>
      </c>
      <c r="AB123" s="991"/>
      <c r="AC123" s="991"/>
      <c r="AD123" s="991"/>
      <c r="AE123" s="992"/>
      <c r="AF123" s="993" t="s">
        <v>123</v>
      </c>
      <c r="AG123" s="991"/>
      <c r="AH123" s="991"/>
      <c r="AI123" s="991"/>
      <c r="AJ123" s="992"/>
      <c r="AK123" s="993" t="s">
        <v>123</v>
      </c>
      <c r="AL123" s="991"/>
      <c r="AM123" s="991"/>
      <c r="AN123" s="991"/>
      <c r="AO123" s="992"/>
      <c r="AP123" s="994" t="s">
        <v>439</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477</v>
      </c>
      <c r="BP123" s="1038"/>
      <c r="BQ123" s="1097">
        <v>40391478</v>
      </c>
      <c r="BR123" s="1098"/>
      <c r="BS123" s="1098"/>
      <c r="BT123" s="1098"/>
      <c r="BU123" s="1098"/>
      <c r="BV123" s="1098">
        <v>42042099</v>
      </c>
      <c r="BW123" s="1098"/>
      <c r="BX123" s="1098"/>
      <c r="BY123" s="1098"/>
      <c r="BZ123" s="1098"/>
      <c r="CA123" s="1098">
        <v>41575035</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461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123</v>
      </c>
      <c r="AB124" s="991"/>
      <c r="AC124" s="991"/>
      <c r="AD124" s="991"/>
      <c r="AE124" s="992"/>
      <c r="AF124" s="993" t="s">
        <v>439</v>
      </c>
      <c r="AG124" s="991"/>
      <c r="AH124" s="991"/>
      <c r="AI124" s="991"/>
      <c r="AJ124" s="992"/>
      <c r="AK124" s="993" t="s">
        <v>439</v>
      </c>
      <c r="AL124" s="991"/>
      <c r="AM124" s="991"/>
      <c r="AN124" s="991"/>
      <c r="AO124" s="992"/>
      <c r="AP124" s="994" t="s">
        <v>123</v>
      </c>
      <c r="AQ124" s="995"/>
      <c r="AR124" s="995"/>
      <c r="AS124" s="995"/>
      <c r="AT124" s="996"/>
      <c r="AU124" s="1093" t="s">
        <v>478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432</v>
      </c>
      <c r="BR124" s="1060"/>
      <c r="BS124" s="1060"/>
      <c r="BT124" s="1060"/>
      <c r="BU124" s="1060"/>
      <c r="BV124" s="1060" t="s">
        <v>123</v>
      </c>
      <c r="BW124" s="1060"/>
      <c r="BX124" s="1060"/>
      <c r="BY124" s="1060"/>
      <c r="BZ124" s="1060"/>
      <c r="CA124" s="1060" t="s">
        <v>123</v>
      </c>
      <c r="CB124" s="1060"/>
      <c r="CC124" s="1060"/>
      <c r="CD124" s="1060"/>
      <c r="CE124" s="1060"/>
      <c r="CF124" s="1061"/>
      <c r="CG124" s="1062"/>
      <c r="CH124" s="1062"/>
      <c r="CI124" s="1062"/>
      <c r="CJ124" s="1063"/>
      <c r="CK124" s="1045"/>
      <c r="CL124" s="1045"/>
      <c r="CM124" s="1045"/>
      <c r="CN124" s="1045"/>
      <c r="CO124" s="1046"/>
      <c r="CP124" s="1052" t="s">
        <v>479</v>
      </c>
      <c r="CQ124" s="1053"/>
      <c r="CR124" s="1053"/>
      <c r="CS124" s="1053"/>
      <c r="CT124" s="1053"/>
      <c r="CU124" s="1053"/>
      <c r="CV124" s="1053"/>
      <c r="CW124" s="1053"/>
      <c r="CX124" s="1053"/>
      <c r="CY124" s="1053"/>
      <c r="CZ124" s="1053"/>
      <c r="DA124" s="1053"/>
      <c r="DB124" s="1053"/>
      <c r="DC124" s="1053"/>
      <c r="DD124" s="1053"/>
      <c r="DE124" s="1053"/>
      <c r="DF124" s="1054"/>
      <c r="DG124" s="1037">
        <v>29576</v>
      </c>
      <c r="DH124" s="1016"/>
      <c r="DI124" s="1016"/>
      <c r="DJ124" s="1016"/>
      <c r="DK124" s="1017"/>
      <c r="DL124" s="1015">
        <v>21666</v>
      </c>
      <c r="DM124" s="1016"/>
      <c r="DN124" s="1016"/>
      <c r="DO124" s="1016"/>
      <c r="DP124" s="1017"/>
      <c r="DQ124" s="1015" t="s">
        <v>432</v>
      </c>
      <c r="DR124" s="1016"/>
      <c r="DS124" s="1016"/>
      <c r="DT124" s="1016"/>
      <c r="DU124" s="1017"/>
      <c r="DV124" s="1018" t="s">
        <v>123</v>
      </c>
      <c r="DW124" s="1019"/>
      <c r="DX124" s="1019"/>
      <c r="DY124" s="1019"/>
      <c r="DZ124" s="1020"/>
    </row>
    <row r="125" spans="1:130" s="226" customFormat="1" ht="26.25" customHeight="1" x14ac:dyDescent="0.15">
      <c r="A125" s="1091"/>
      <c r="B125" s="978"/>
      <c r="C125" s="948" t="s">
        <v>465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439</v>
      </c>
      <c r="AB125" s="991"/>
      <c r="AC125" s="991"/>
      <c r="AD125" s="991"/>
      <c r="AE125" s="992"/>
      <c r="AF125" s="993" t="s">
        <v>439</v>
      </c>
      <c r="AG125" s="991"/>
      <c r="AH125" s="991"/>
      <c r="AI125" s="991"/>
      <c r="AJ125" s="992"/>
      <c r="AK125" s="993" t="s">
        <v>432</v>
      </c>
      <c r="AL125" s="991"/>
      <c r="AM125" s="991"/>
      <c r="AN125" s="991"/>
      <c r="AO125" s="992"/>
      <c r="AP125" s="994" t="s">
        <v>457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480</v>
      </c>
      <c r="CL125" s="1040"/>
      <c r="CM125" s="1040"/>
      <c r="CN125" s="1040"/>
      <c r="CO125" s="1041"/>
      <c r="CP125" s="972" t="s">
        <v>481</v>
      </c>
      <c r="CQ125" s="921"/>
      <c r="CR125" s="921"/>
      <c r="CS125" s="921"/>
      <c r="CT125" s="921"/>
      <c r="CU125" s="921"/>
      <c r="CV125" s="921"/>
      <c r="CW125" s="921"/>
      <c r="CX125" s="921"/>
      <c r="CY125" s="921"/>
      <c r="CZ125" s="921"/>
      <c r="DA125" s="921"/>
      <c r="DB125" s="921"/>
      <c r="DC125" s="921"/>
      <c r="DD125" s="921"/>
      <c r="DE125" s="921"/>
      <c r="DF125" s="922"/>
      <c r="DG125" s="958" t="s">
        <v>439</v>
      </c>
      <c r="DH125" s="959"/>
      <c r="DI125" s="959"/>
      <c r="DJ125" s="959"/>
      <c r="DK125" s="959"/>
      <c r="DL125" s="959" t="s">
        <v>462</v>
      </c>
      <c r="DM125" s="959"/>
      <c r="DN125" s="959"/>
      <c r="DO125" s="959"/>
      <c r="DP125" s="959"/>
      <c r="DQ125" s="959" t="s">
        <v>462</v>
      </c>
      <c r="DR125" s="959"/>
      <c r="DS125" s="959"/>
      <c r="DT125" s="959"/>
      <c r="DU125" s="959"/>
      <c r="DV125" s="960" t="s">
        <v>463</v>
      </c>
      <c r="DW125" s="960"/>
      <c r="DX125" s="960"/>
      <c r="DY125" s="960"/>
      <c r="DZ125" s="961"/>
    </row>
    <row r="126" spans="1:130" s="226" customFormat="1" ht="26.25" customHeight="1" thickBot="1" x14ac:dyDescent="0.2">
      <c r="A126" s="1091"/>
      <c r="B126" s="978"/>
      <c r="C126" s="948" t="s">
        <v>467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123</v>
      </c>
      <c r="AB126" s="991"/>
      <c r="AC126" s="991"/>
      <c r="AD126" s="991"/>
      <c r="AE126" s="992"/>
      <c r="AF126" s="993" t="s">
        <v>435</v>
      </c>
      <c r="AG126" s="991"/>
      <c r="AH126" s="991"/>
      <c r="AI126" s="991"/>
      <c r="AJ126" s="992"/>
      <c r="AK126" s="993" t="s">
        <v>435</v>
      </c>
      <c r="AL126" s="991"/>
      <c r="AM126" s="991"/>
      <c r="AN126" s="991"/>
      <c r="AO126" s="992"/>
      <c r="AP126" s="994" t="s">
        <v>463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482</v>
      </c>
      <c r="CQ126" s="982"/>
      <c r="CR126" s="982"/>
      <c r="CS126" s="982"/>
      <c r="CT126" s="982"/>
      <c r="CU126" s="982"/>
      <c r="CV126" s="982"/>
      <c r="CW126" s="982"/>
      <c r="CX126" s="982"/>
      <c r="CY126" s="982"/>
      <c r="CZ126" s="982"/>
      <c r="DA126" s="982"/>
      <c r="DB126" s="982"/>
      <c r="DC126" s="982"/>
      <c r="DD126" s="982"/>
      <c r="DE126" s="982"/>
      <c r="DF126" s="983"/>
      <c r="DG126" s="951" t="s">
        <v>123</v>
      </c>
      <c r="DH126" s="952"/>
      <c r="DI126" s="952"/>
      <c r="DJ126" s="952"/>
      <c r="DK126" s="952"/>
      <c r="DL126" s="952" t="s">
        <v>463</v>
      </c>
      <c r="DM126" s="952"/>
      <c r="DN126" s="952"/>
      <c r="DO126" s="952"/>
      <c r="DP126" s="952"/>
      <c r="DQ126" s="952" t="s">
        <v>439</v>
      </c>
      <c r="DR126" s="952"/>
      <c r="DS126" s="952"/>
      <c r="DT126" s="952"/>
      <c r="DU126" s="952"/>
      <c r="DV126" s="953" t="s">
        <v>442</v>
      </c>
      <c r="DW126" s="953"/>
      <c r="DX126" s="953"/>
      <c r="DY126" s="953"/>
      <c r="DZ126" s="954"/>
    </row>
    <row r="127" spans="1:130" s="226" customFormat="1" ht="26.25" customHeight="1" x14ac:dyDescent="0.15">
      <c r="A127" s="1092"/>
      <c r="B127" s="980"/>
      <c r="C127" s="1034" t="s">
        <v>483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123</v>
      </c>
      <c r="AB127" s="991"/>
      <c r="AC127" s="991"/>
      <c r="AD127" s="991"/>
      <c r="AE127" s="992"/>
      <c r="AF127" s="993" t="s">
        <v>457</v>
      </c>
      <c r="AG127" s="991"/>
      <c r="AH127" s="991"/>
      <c r="AI127" s="991"/>
      <c r="AJ127" s="992"/>
      <c r="AK127" s="993" t="s">
        <v>463</v>
      </c>
      <c r="AL127" s="991"/>
      <c r="AM127" s="991"/>
      <c r="AN127" s="991"/>
      <c r="AO127" s="992"/>
      <c r="AP127" s="994" t="s">
        <v>123</v>
      </c>
      <c r="AQ127" s="995"/>
      <c r="AR127" s="995"/>
      <c r="AS127" s="995"/>
      <c r="AT127" s="996"/>
      <c r="AU127" s="262"/>
      <c r="AV127" s="262"/>
      <c r="AW127" s="262"/>
      <c r="AX127" s="1064" t="s">
        <v>484</v>
      </c>
      <c r="AY127" s="1065"/>
      <c r="AZ127" s="1065"/>
      <c r="BA127" s="1065"/>
      <c r="BB127" s="1065"/>
      <c r="BC127" s="1065"/>
      <c r="BD127" s="1065"/>
      <c r="BE127" s="1066"/>
      <c r="BF127" s="1067" t="s">
        <v>485</v>
      </c>
      <c r="BG127" s="1065"/>
      <c r="BH127" s="1065"/>
      <c r="BI127" s="1065"/>
      <c r="BJ127" s="1065"/>
      <c r="BK127" s="1065"/>
      <c r="BL127" s="1066"/>
      <c r="BM127" s="1067" t="s">
        <v>486</v>
      </c>
      <c r="BN127" s="1065"/>
      <c r="BO127" s="1065"/>
      <c r="BP127" s="1065"/>
      <c r="BQ127" s="1065"/>
      <c r="BR127" s="1065"/>
      <c r="BS127" s="1066"/>
      <c r="BT127" s="1067" t="s">
        <v>487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488</v>
      </c>
      <c r="CQ127" s="982"/>
      <c r="CR127" s="982"/>
      <c r="CS127" s="982"/>
      <c r="CT127" s="982"/>
      <c r="CU127" s="982"/>
      <c r="CV127" s="982"/>
      <c r="CW127" s="982"/>
      <c r="CX127" s="982"/>
      <c r="CY127" s="982"/>
      <c r="CZ127" s="982"/>
      <c r="DA127" s="982"/>
      <c r="DB127" s="982"/>
      <c r="DC127" s="982"/>
      <c r="DD127" s="982"/>
      <c r="DE127" s="982"/>
      <c r="DF127" s="983"/>
      <c r="DG127" s="951" t="s">
        <v>432</v>
      </c>
      <c r="DH127" s="952"/>
      <c r="DI127" s="952"/>
      <c r="DJ127" s="952"/>
      <c r="DK127" s="952"/>
      <c r="DL127" s="952" t="s">
        <v>432</v>
      </c>
      <c r="DM127" s="952"/>
      <c r="DN127" s="952"/>
      <c r="DO127" s="952"/>
      <c r="DP127" s="952"/>
      <c r="DQ127" s="952" t="s">
        <v>442</v>
      </c>
      <c r="DR127" s="952"/>
      <c r="DS127" s="952"/>
      <c r="DT127" s="952"/>
      <c r="DU127" s="952"/>
      <c r="DV127" s="953" t="s">
        <v>463</v>
      </c>
      <c r="DW127" s="953"/>
      <c r="DX127" s="953"/>
      <c r="DY127" s="953"/>
      <c r="DZ127" s="954"/>
    </row>
    <row r="128" spans="1:130" s="226" customFormat="1" ht="26.25" customHeight="1" thickBot="1" x14ac:dyDescent="0.2">
      <c r="A128" s="1075" t="s">
        <v>489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490</v>
      </c>
      <c r="X128" s="1077"/>
      <c r="Y128" s="1077"/>
      <c r="Z128" s="1078"/>
      <c r="AA128" s="1079">
        <v>237129</v>
      </c>
      <c r="AB128" s="1080"/>
      <c r="AC128" s="1080"/>
      <c r="AD128" s="1080"/>
      <c r="AE128" s="1081"/>
      <c r="AF128" s="1082">
        <v>228529</v>
      </c>
      <c r="AG128" s="1080"/>
      <c r="AH128" s="1080"/>
      <c r="AI128" s="1080"/>
      <c r="AJ128" s="1081"/>
      <c r="AK128" s="1082">
        <v>262429</v>
      </c>
      <c r="AL128" s="1080"/>
      <c r="AM128" s="1080"/>
      <c r="AN128" s="1080"/>
      <c r="AO128" s="1081"/>
      <c r="AP128" s="1083"/>
      <c r="AQ128" s="1084"/>
      <c r="AR128" s="1084"/>
      <c r="AS128" s="1084"/>
      <c r="AT128" s="1085"/>
      <c r="AU128" s="262"/>
      <c r="AV128" s="262"/>
      <c r="AW128" s="262"/>
      <c r="AX128" s="920" t="s">
        <v>491</v>
      </c>
      <c r="AY128" s="921"/>
      <c r="AZ128" s="921"/>
      <c r="BA128" s="921"/>
      <c r="BB128" s="921"/>
      <c r="BC128" s="921"/>
      <c r="BD128" s="921"/>
      <c r="BE128" s="922"/>
      <c r="BF128" s="1086" t="s">
        <v>457</v>
      </c>
      <c r="BG128" s="1087"/>
      <c r="BH128" s="1087"/>
      <c r="BI128" s="1087"/>
      <c r="BJ128" s="1087"/>
      <c r="BK128" s="1087"/>
      <c r="BL128" s="1088"/>
      <c r="BM128" s="1086">
        <v>13.05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492</v>
      </c>
      <c r="CQ128" s="1069"/>
      <c r="CR128" s="1069"/>
      <c r="CS128" s="1069"/>
      <c r="CT128" s="1069"/>
      <c r="CU128" s="1069"/>
      <c r="CV128" s="1069"/>
      <c r="CW128" s="1069"/>
      <c r="CX128" s="1069"/>
      <c r="CY128" s="1069"/>
      <c r="CZ128" s="1069"/>
      <c r="DA128" s="1069"/>
      <c r="DB128" s="1069"/>
      <c r="DC128" s="1069"/>
      <c r="DD128" s="1069"/>
      <c r="DE128" s="1069"/>
      <c r="DF128" s="1070"/>
      <c r="DG128" s="1071" t="s">
        <v>123</v>
      </c>
      <c r="DH128" s="1072"/>
      <c r="DI128" s="1072"/>
      <c r="DJ128" s="1072"/>
      <c r="DK128" s="1072"/>
      <c r="DL128" s="1072" t="s">
        <v>442</v>
      </c>
      <c r="DM128" s="1072"/>
      <c r="DN128" s="1072"/>
      <c r="DO128" s="1072"/>
      <c r="DP128" s="1072"/>
      <c r="DQ128" s="1072" t="s">
        <v>493</v>
      </c>
      <c r="DR128" s="1072"/>
      <c r="DS128" s="1072"/>
      <c r="DT128" s="1072"/>
      <c r="DU128" s="1072"/>
      <c r="DV128" s="1073" t="s">
        <v>442</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494</v>
      </c>
      <c r="X129" s="1106"/>
      <c r="Y129" s="1106"/>
      <c r="Z129" s="1107"/>
      <c r="AA129" s="990">
        <v>11919873</v>
      </c>
      <c r="AB129" s="991"/>
      <c r="AC129" s="991"/>
      <c r="AD129" s="991"/>
      <c r="AE129" s="992"/>
      <c r="AF129" s="993">
        <v>11926454</v>
      </c>
      <c r="AG129" s="991"/>
      <c r="AH129" s="991"/>
      <c r="AI129" s="991"/>
      <c r="AJ129" s="992"/>
      <c r="AK129" s="993">
        <v>12087437</v>
      </c>
      <c r="AL129" s="991"/>
      <c r="AM129" s="991"/>
      <c r="AN129" s="991"/>
      <c r="AO129" s="992"/>
      <c r="AP129" s="1108"/>
      <c r="AQ129" s="1109"/>
      <c r="AR129" s="1109"/>
      <c r="AS129" s="1109"/>
      <c r="AT129" s="1110"/>
      <c r="AU129" s="264"/>
      <c r="AV129" s="264"/>
      <c r="AW129" s="264"/>
      <c r="AX129" s="1099" t="s">
        <v>495</v>
      </c>
      <c r="AY129" s="982"/>
      <c r="AZ129" s="982"/>
      <c r="BA129" s="982"/>
      <c r="BB129" s="982"/>
      <c r="BC129" s="982"/>
      <c r="BD129" s="982"/>
      <c r="BE129" s="983"/>
      <c r="BF129" s="1100" t="s">
        <v>123</v>
      </c>
      <c r="BG129" s="1101"/>
      <c r="BH129" s="1101"/>
      <c r="BI129" s="1101"/>
      <c r="BJ129" s="1101"/>
      <c r="BK129" s="1101"/>
      <c r="BL129" s="1102"/>
      <c r="BM129" s="1100">
        <v>18.05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497</v>
      </c>
      <c r="X130" s="1106"/>
      <c r="Y130" s="1106"/>
      <c r="Z130" s="1107"/>
      <c r="AA130" s="990">
        <v>2287986</v>
      </c>
      <c r="AB130" s="991"/>
      <c r="AC130" s="991"/>
      <c r="AD130" s="991"/>
      <c r="AE130" s="992"/>
      <c r="AF130" s="993">
        <v>2311528</v>
      </c>
      <c r="AG130" s="991"/>
      <c r="AH130" s="991"/>
      <c r="AI130" s="991"/>
      <c r="AJ130" s="992"/>
      <c r="AK130" s="993">
        <v>2474625</v>
      </c>
      <c r="AL130" s="991"/>
      <c r="AM130" s="991"/>
      <c r="AN130" s="991"/>
      <c r="AO130" s="992"/>
      <c r="AP130" s="1108"/>
      <c r="AQ130" s="1109"/>
      <c r="AR130" s="1109"/>
      <c r="AS130" s="1109"/>
      <c r="AT130" s="1110"/>
      <c r="AU130" s="264"/>
      <c r="AV130" s="264"/>
      <c r="AW130" s="264"/>
      <c r="AX130" s="1099" t="s">
        <v>498</v>
      </c>
      <c r="AY130" s="982"/>
      <c r="AZ130" s="982"/>
      <c r="BA130" s="982"/>
      <c r="BB130" s="982"/>
      <c r="BC130" s="982"/>
      <c r="BD130" s="982"/>
      <c r="BE130" s="983"/>
      <c r="BF130" s="1136">
        <v>4.7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499</v>
      </c>
      <c r="X131" s="1144"/>
      <c r="Y131" s="1144"/>
      <c r="Z131" s="1145"/>
      <c r="AA131" s="1037">
        <v>9631887</v>
      </c>
      <c r="AB131" s="1016"/>
      <c r="AC131" s="1016"/>
      <c r="AD131" s="1016"/>
      <c r="AE131" s="1017"/>
      <c r="AF131" s="1015">
        <v>9614926</v>
      </c>
      <c r="AG131" s="1016"/>
      <c r="AH131" s="1016"/>
      <c r="AI131" s="1016"/>
      <c r="AJ131" s="1017"/>
      <c r="AK131" s="1015">
        <v>9612812</v>
      </c>
      <c r="AL131" s="1016"/>
      <c r="AM131" s="1016"/>
      <c r="AN131" s="1016"/>
      <c r="AO131" s="1017"/>
      <c r="AP131" s="1146"/>
      <c r="AQ131" s="1147"/>
      <c r="AR131" s="1147"/>
      <c r="AS131" s="1147"/>
      <c r="AT131" s="1148"/>
      <c r="AU131" s="264"/>
      <c r="AV131" s="264"/>
      <c r="AW131" s="264"/>
      <c r="AX131" s="1118" t="s">
        <v>500</v>
      </c>
      <c r="AY131" s="1069"/>
      <c r="AZ131" s="1069"/>
      <c r="BA131" s="1069"/>
      <c r="BB131" s="1069"/>
      <c r="BC131" s="1069"/>
      <c r="BD131" s="1069"/>
      <c r="BE131" s="1070"/>
      <c r="BF131" s="1119" t="s">
        <v>435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502</v>
      </c>
      <c r="W132" s="1129"/>
      <c r="X132" s="1129"/>
      <c r="Y132" s="1129"/>
      <c r="Z132" s="1130"/>
      <c r="AA132" s="1131">
        <v>5.4877512580000003</v>
      </c>
      <c r="AB132" s="1132"/>
      <c r="AC132" s="1132"/>
      <c r="AD132" s="1132"/>
      <c r="AE132" s="1133"/>
      <c r="AF132" s="1134">
        <v>4.634294637</v>
      </c>
      <c r="AG132" s="1132"/>
      <c r="AH132" s="1132"/>
      <c r="AI132" s="1132"/>
      <c r="AJ132" s="1133"/>
      <c r="AK132" s="1134">
        <v>3.9863361519999998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503</v>
      </c>
      <c r="W133" s="1112"/>
      <c r="X133" s="1112"/>
      <c r="Y133" s="1112"/>
      <c r="Z133" s="1113"/>
      <c r="AA133" s="1114">
        <v>5.9</v>
      </c>
      <c r="AB133" s="1115"/>
      <c r="AC133" s="1115"/>
      <c r="AD133" s="1115"/>
      <c r="AE133" s="1116"/>
      <c r="AF133" s="1114">
        <v>5.0999999999999996</v>
      </c>
      <c r="AG133" s="1115"/>
      <c r="AH133" s="1115"/>
      <c r="AI133" s="1115"/>
      <c r="AJ133" s="1116"/>
      <c r="AK133" s="1114">
        <v>4.7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y5d0pfHI7kVIQbaeoE3of4X7htoF2Cy/XJD7Gn188ULortIz8UuZOV90iwM/pFMMeE4Fa1CkKFTQRjnTPOEOg==" saltValue="Iw0VCjbuRww4nqCXRoEa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58" zoomScale="70" zoomScaleNormal="85" zoomScaleSheetLayoutView="70" workbookViewId="0">
      <selection activeCell="AY75" sqref="AY7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Vg9SiFosOT+JJ2cwVYTlRgfK9zegHRNp+Q0EhpbBDuDc6tVjVr0BexaJqGB1boyjK/pkTFnrdDjOfkY74868A==" saltValue="MZkF1wxrUNP9xk4bjxd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22"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om6TC3ZmPVGl+4dmeOT+vh1xXV2/o6X8on4vpU4Vsy8zsCLxmhhycDF/EiHulBjasNSJghB0KUramhQyE1QTA==" saltValue="cw/B2uMY1wQYnfJnq5Uf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512</v>
      </c>
      <c r="AL9" s="1155"/>
      <c r="AM9" s="1155"/>
      <c r="AN9" s="1156"/>
      <c r="AO9" s="292">
        <v>2315590</v>
      </c>
      <c r="AP9" s="292">
        <v>57465</v>
      </c>
      <c r="AQ9" s="293">
        <v>69000</v>
      </c>
      <c r="AR9" s="294">
        <v>-16.7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513</v>
      </c>
      <c r="AL10" s="1155"/>
      <c r="AM10" s="1155"/>
      <c r="AN10" s="1156"/>
      <c r="AO10" s="295">
        <v>540107</v>
      </c>
      <c r="AP10" s="295">
        <v>13403</v>
      </c>
      <c r="AQ10" s="296">
        <v>7980</v>
      </c>
      <c r="AR10" s="297">
        <v>68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514</v>
      </c>
      <c r="AL11" s="1155"/>
      <c r="AM11" s="1155"/>
      <c r="AN11" s="1156"/>
      <c r="AO11" s="295">
        <v>590174</v>
      </c>
      <c r="AP11" s="295">
        <v>14646</v>
      </c>
      <c r="AQ11" s="296">
        <v>8263</v>
      </c>
      <c r="AR11" s="297">
        <v>77.2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515</v>
      </c>
      <c r="AL12" s="1155"/>
      <c r="AM12" s="1155"/>
      <c r="AN12" s="1156"/>
      <c r="AO12" s="295">
        <v>475321</v>
      </c>
      <c r="AP12" s="295">
        <v>11796</v>
      </c>
      <c r="AQ12" s="296">
        <v>1174</v>
      </c>
      <c r="AR12" s="297">
        <v>904.8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516</v>
      </c>
      <c r="AL13" s="1155"/>
      <c r="AM13" s="1155"/>
      <c r="AN13" s="1156"/>
      <c r="AO13" s="295" t="s">
        <v>517</v>
      </c>
      <c r="AP13" s="295" t="s">
        <v>517</v>
      </c>
      <c r="AQ13" s="296">
        <v>18</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518</v>
      </c>
      <c r="AL14" s="1155"/>
      <c r="AM14" s="1155"/>
      <c r="AN14" s="1156"/>
      <c r="AO14" s="295">
        <v>113127</v>
      </c>
      <c r="AP14" s="295">
        <v>2807</v>
      </c>
      <c r="AQ14" s="296">
        <v>2909</v>
      </c>
      <c r="AR14" s="297">
        <v>-3.5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519</v>
      </c>
      <c r="AL15" s="1155"/>
      <c r="AM15" s="1155"/>
      <c r="AN15" s="1156"/>
      <c r="AO15" s="295">
        <v>36298</v>
      </c>
      <c r="AP15" s="295">
        <v>901</v>
      </c>
      <c r="AQ15" s="296">
        <v>1519</v>
      </c>
      <c r="AR15" s="297">
        <v>-40.700000000000003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520</v>
      </c>
      <c r="AL16" s="1158"/>
      <c r="AM16" s="1158"/>
      <c r="AN16" s="1159"/>
      <c r="AO16" s="295">
        <v>-192642</v>
      </c>
      <c r="AP16" s="295">
        <v>-4781</v>
      </c>
      <c r="AQ16" s="296">
        <v>-6242</v>
      </c>
      <c r="AR16" s="297">
        <v>-23.4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3877975</v>
      </c>
      <c r="AP17" s="295">
        <v>96237</v>
      </c>
      <c r="AQ17" s="296">
        <v>84621</v>
      </c>
      <c r="AR17" s="297">
        <v>13.7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525</v>
      </c>
      <c r="AL21" s="1150"/>
      <c r="AM21" s="1150"/>
      <c r="AN21" s="1151"/>
      <c r="AO21" s="307">
        <v>6.7</v>
      </c>
      <c r="AP21" s="308">
        <v>8.0399999999999991</v>
      </c>
      <c r="AQ21" s="309">
        <v>-1.34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526</v>
      </c>
      <c r="AL22" s="1150"/>
      <c r="AM22" s="1150"/>
      <c r="AN22" s="1151"/>
      <c r="AO22" s="312">
        <v>99.1</v>
      </c>
      <c r="AP22" s="313">
        <v>97.7</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531</v>
      </c>
      <c r="AL32" s="1166"/>
      <c r="AM32" s="1166"/>
      <c r="AN32" s="1167"/>
      <c r="AO32" s="322">
        <v>1921725</v>
      </c>
      <c r="AP32" s="322">
        <v>47690</v>
      </c>
      <c r="AQ32" s="323">
        <v>49627</v>
      </c>
      <c r="AR32" s="324">
        <v>-3.9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532</v>
      </c>
      <c r="AL33" s="1166"/>
      <c r="AM33" s="1166"/>
      <c r="AN33" s="1167"/>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533</v>
      </c>
      <c r="AL34" s="1166"/>
      <c r="AM34" s="1166"/>
      <c r="AN34" s="1167"/>
      <c r="AO34" s="322" t="s">
        <v>517</v>
      </c>
      <c r="AP34" s="322" t="s">
        <v>517</v>
      </c>
      <c r="AQ34" s="323">
        <v>64</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534</v>
      </c>
      <c r="AL35" s="1166"/>
      <c r="AM35" s="1166"/>
      <c r="AN35" s="1167"/>
      <c r="AO35" s="322">
        <v>1108615</v>
      </c>
      <c r="AP35" s="322">
        <v>27512</v>
      </c>
      <c r="AQ35" s="323">
        <v>20466</v>
      </c>
      <c r="AR35" s="324">
        <v>34.4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535</v>
      </c>
      <c r="AL36" s="1166"/>
      <c r="AM36" s="1166"/>
      <c r="AN36" s="1167"/>
      <c r="AO36" s="322">
        <v>89673</v>
      </c>
      <c r="AP36" s="322">
        <v>2225</v>
      </c>
      <c r="AQ36" s="323">
        <v>2860</v>
      </c>
      <c r="AR36" s="324">
        <v>-22.2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536</v>
      </c>
      <c r="AL37" s="1166"/>
      <c r="AM37" s="1166"/>
      <c r="AN37" s="1167"/>
      <c r="AO37" s="322" t="s">
        <v>517</v>
      </c>
      <c r="AP37" s="322" t="s">
        <v>517</v>
      </c>
      <c r="AQ37" s="323">
        <v>677</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537</v>
      </c>
      <c r="AL38" s="1169"/>
      <c r="AM38" s="1169"/>
      <c r="AN38" s="1170"/>
      <c r="AO38" s="325">
        <v>240</v>
      </c>
      <c r="AP38" s="325">
        <v>6</v>
      </c>
      <c r="AQ38" s="326">
        <v>4</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538</v>
      </c>
      <c r="AL39" s="1169"/>
      <c r="AM39" s="1169"/>
      <c r="AN39" s="1170"/>
      <c r="AO39" s="322">
        <v>-262429</v>
      </c>
      <c r="AP39" s="322">
        <v>-6513</v>
      </c>
      <c r="AQ39" s="323">
        <v>-4704</v>
      </c>
      <c r="AR39" s="324">
        <v>38.5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539</v>
      </c>
      <c r="AL40" s="1166"/>
      <c r="AM40" s="1166"/>
      <c r="AN40" s="1167"/>
      <c r="AO40" s="322">
        <v>-2474625</v>
      </c>
      <c r="AP40" s="322">
        <v>-61411</v>
      </c>
      <c r="AQ40" s="323">
        <v>-47177</v>
      </c>
      <c r="AR40" s="324">
        <v>30.2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383199</v>
      </c>
      <c r="AP41" s="322">
        <v>9510</v>
      </c>
      <c r="AQ41" s="323">
        <v>21817</v>
      </c>
      <c r="AR41" s="324">
        <v>-56.4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507</v>
      </c>
      <c r="AN49" s="1162" t="s">
        <v>543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4107204</v>
      </c>
      <c r="AN51" s="344">
        <v>102529</v>
      </c>
      <c r="AO51" s="345">
        <v>94.4</v>
      </c>
      <c r="AP51" s="346">
        <v>90961</v>
      </c>
      <c r="AQ51" s="347">
        <v>20.100000000000001</v>
      </c>
      <c r="AR51" s="348">
        <v>74.3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3063825</v>
      </c>
      <c r="AN52" s="352">
        <v>76483</v>
      </c>
      <c r="AO52" s="353">
        <v>167.2</v>
      </c>
      <c r="AP52" s="354">
        <v>37720</v>
      </c>
      <c r="AQ52" s="355">
        <v>7.1</v>
      </c>
      <c r="AR52" s="356">
        <v>160.1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2087927</v>
      </c>
      <c r="AN53" s="344">
        <v>52442</v>
      </c>
      <c r="AO53" s="345">
        <v>-48.9</v>
      </c>
      <c r="AP53" s="346">
        <v>106614</v>
      </c>
      <c r="AQ53" s="347">
        <v>17.2</v>
      </c>
      <c r="AR53" s="348">
        <v>-66.099999999999994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1245520</v>
      </c>
      <c r="AN54" s="352">
        <v>31283</v>
      </c>
      <c r="AO54" s="353">
        <v>-59.1</v>
      </c>
      <c r="AP54" s="354">
        <v>45545</v>
      </c>
      <c r="AQ54" s="355">
        <v>20.7</v>
      </c>
      <c r="AR54" s="356">
        <v>-79.8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2065589</v>
      </c>
      <c r="AN55" s="344">
        <v>51673</v>
      </c>
      <c r="AO55" s="345">
        <v>-1.5</v>
      </c>
      <c r="AP55" s="346">
        <v>81768</v>
      </c>
      <c r="AQ55" s="347">
        <v>-23.3</v>
      </c>
      <c r="AR55" s="348">
        <v>21.8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1202549</v>
      </c>
      <c r="AN56" s="352">
        <v>30083</v>
      </c>
      <c r="AO56" s="353">
        <v>-3.8</v>
      </c>
      <c r="AP56" s="354">
        <v>37917</v>
      </c>
      <c r="AQ56" s="355">
        <v>-16.7</v>
      </c>
      <c r="AR56" s="356">
        <v>12.9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3211727</v>
      </c>
      <c r="AN57" s="344">
        <v>79638</v>
      </c>
      <c r="AO57" s="345">
        <v>54.1</v>
      </c>
      <c r="AP57" s="346">
        <v>65876</v>
      </c>
      <c r="AQ57" s="347">
        <v>-19.399999999999999</v>
      </c>
      <c r="AR57" s="348">
        <v>73.5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2111676</v>
      </c>
      <c r="AN58" s="352">
        <v>52361</v>
      </c>
      <c r="AO58" s="353">
        <v>74.099999999999994</v>
      </c>
      <c r="AP58" s="354">
        <v>36484</v>
      </c>
      <c r="AQ58" s="355">
        <v>-3.8</v>
      </c>
      <c r="AR58" s="356">
        <v>77.900000000000006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2451861</v>
      </c>
      <c r="AN59" s="344">
        <v>60846</v>
      </c>
      <c r="AO59" s="345">
        <v>-23.6</v>
      </c>
      <c r="AP59" s="346">
        <v>68468</v>
      </c>
      <c r="AQ59" s="347">
        <v>3.9</v>
      </c>
      <c r="AR59" s="348">
        <v>-27.5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1398035</v>
      </c>
      <c r="AN60" s="352">
        <v>34694</v>
      </c>
      <c r="AO60" s="353">
        <v>-33.700000000000003</v>
      </c>
      <c r="AP60" s="354">
        <v>34140</v>
      </c>
      <c r="AQ60" s="355">
        <v>-6.4</v>
      </c>
      <c r="AR60" s="356">
        <v>-27.3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2784862</v>
      </c>
      <c r="AN61" s="359">
        <v>69426</v>
      </c>
      <c r="AO61" s="360">
        <v>14.9</v>
      </c>
      <c r="AP61" s="361">
        <v>82737</v>
      </c>
      <c r="AQ61" s="362">
        <v>-0.3</v>
      </c>
      <c r="AR61" s="348">
        <v>15.2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1804321</v>
      </c>
      <c r="AN62" s="352">
        <v>44981</v>
      </c>
      <c r="AO62" s="353">
        <v>28.9</v>
      </c>
      <c r="AP62" s="354">
        <v>38361</v>
      </c>
      <c r="AQ62" s="355">
        <v>0.2</v>
      </c>
      <c r="AR62" s="356">
        <v>28.7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WxhwtwBguFaC0fT6SRorVv6PnQGsAZy0+xuFuCfaiBCpmYDB2DQud7KTcUmuvOtwcxiF1r/YqVKqG7RSMyIoQ==" saltValue="wwQAO17MxdgKDd0nkY99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6WG8S9NiUtMbHyfG519CcJNU6g47L2yN9udUVkmXpvCw1IX6w5K4ujksP9q9cVMG3V9OEp0vDTvDXZUpluY5Q==" saltValue="KESdvWxSKode4hU9gfNG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AyVuA6vuNQ38/RGTplNfYHaUvYWNBchWdRmAKwOisXH6hy2CDh5PiyxwxZ75ya7q8Op3Qn2FFeoYaUNQKQWHg==" saltValue="phEbkc8wHHcdR5rA8eKJ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74" t="s">
        <v>3</v>
      </c>
      <c r="D47" s="1174"/>
      <c r="E47" s="1175"/>
      <c r="F47" s="11">
        <v>43.94</v>
      </c>
      <c r="G47" s="12">
        <v>47.56</v>
      </c>
      <c r="H47" s="12">
        <v>50.84</v>
      </c>
      <c r="I47" s="12">
        <v>51.89</v>
      </c>
      <c r="J47" s="13">
        <v>50.67</v>
      </c>
    </row>
    <row r="48" spans="2:10" ht="57.75" customHeight="1" x14ac:dyDescent="0.15">
      <c r="B48" s="14"/>
      <c r="C48" s="1176" t="s">
        <v>4</v>
      </c>
      <c r="D48" s="1176"/>
      <c r="E48" s="1177"/>
      <c r="F48" s="15">
        <v>6.62</v>
      </c>
      <c r="G48" s="16">
        <v>6.85</v>
      </c>
      <c r="H48" s="16">
        <v>6.79</v>
      </c>
      <c r="I48" s="16">
        <v>3.61</v>
      </c>
      <c r="J48" s="17">
        <v>3.36</v>
      </c>
    </row>
    <row r="49" spans="2:10" ht="57.75" customHeight="1" thickBot="1" x14ac:dyDescent="0.2">
      <c r="B49" s="18"/>
      <c r="C49" s="1178" t="s">
        <v>5</v>
      </c>
      <c r="D49" s="1178"/>
      <c r="E49" s="1179"/>
      <c r="F49" s="19">
        <v>1.82</v>
      </c>
      <c r="G49" s="20">
        <v>0.46</v>
      </c>
      <c r="H49" s="20">
        <v>0.19</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k7I49BZZqQ1ZqhOnb96cEHgAWWaCXecQkrlruphKwsJ22zLz7jyIENfdAG8SGmuA//c5P1Kp9ipk5wqECYlww==" saltValue="FG9kwRJyFxMLTQjaSpMj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2019-03-07T07:55:18Z</cp:lastPrinted>
  <dcterms:created xsi:type="dcterms:W3CDTF">2019-02-14T03:51:15Z</dcterms:created>
  <dcterms:modified xsi:type="dcterms:W3CDTF">2020-01-28T04:21:17Z</dcterms:modified>
  <cp:category/>
</cp:coreProperties>
</file>