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1"/>
  <workbookPr/>
  <mc:AlternateContent xmlns:mc="http://schemas.openxmlformats.org/markup-compatibility/2006">
    <mc:Choice Requires="x15">
      <x15ac:absPath xmlns:x15ac="http://schemas.microsoft.com/office/spreadsheetml/2010/11/ac" url="C:\Users\00867moriwaki_a\Desktop\新しいフォルダー\"/>
    </mc:Choice>
  </mc:AlternateContent>
  <xr:revisionPtr revIDLastSave="0" documentId="13_ncr:1_{FF7F7132-8EBC-45AD-BE42-A7F4C6B50645}" xr6:coauthVersionLast="36" xr6:coauthVersionMax="36" xr10:uidLastSave="{00000000-0000-0000-0000-000000000000}"/>
  <workbookProtection workbookAlgorithmName="SHA-512" workbookHashValue="+vEcH3ttcRh5yUXAewAz1gRaYh/4l+LxtlReUp/S59dmShHTts+d8ZaAE8WRcW0RyDtj7hSf0ndrBWlX9GVkCQ==" workbookSaltValue="iSrp2fMeoITTPt+kpKe/e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<sst xmlns="http://schemas.openxmlformats.org/spreadsheetml/2006/main" count="223" uniqueCount="110">
  <si>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</si>
  <si>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</si>
  <si>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</si>
  <si>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</si>
  <si>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</si>
  <si>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</si>
  <si>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</si>
  <si>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</si>
  <si>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</si>
  <si>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</si>
  <si>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</si>
  <si>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</si>
  <si>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</si>
  <si>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</si>
  <si>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</si>
  <si>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</si>
  <si>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</si>
  <si>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</si>
  <si>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</si>
  <si>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</si>
  <si>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</si>
  <si>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</si>
  <si>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</si>
  <si>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</si>
  <si>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</si>
  <si>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</si>
  <si>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</si>
  <si>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</si>
  <si>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</si>
  <si>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</si>
  <si>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</si>
  <si>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</si>
  <si>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</si>
  <si>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</si>
  <si>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</si>
  <si>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</si>
  <si>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</si>
  <si>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</si>
  <si>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</si>
  <si>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</si>
  <si>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</si>
  <si>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</si>
  <si>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</si>
  <si>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</si>
  <si>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</si>
  <si>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</si>
  <si>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</si>
  <si>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</si>
  <si>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</si>
  <si>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</si>
  <si>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</si>
  <si>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</si>
  <si>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</si>
  <si>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</si>
  <si>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</si>
  <si>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</si>
  <si>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</si>
  <si>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</si>
  <si>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</si>
  <si>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</si>
  <si>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</si>
  <si>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</si>
  <si>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</si>
  <si>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</si>
  <si>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</si>
  <si>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</si>
  <si>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</si>
  <si>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</si>
  <si>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</si>
  <si>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</si>
  <si>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</si>
  <si>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</si>
  <si>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</si>
  <si>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</si>
  <si>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</si>
  <si>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</si>
  <si>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</si>
  <si>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</si>
  <si>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</si>
  <si>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</si>
  <si>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</si>
  <si>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</si>
  <si>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</si>
  <si>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</si>
  <si>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</si>
  <si>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</si>
  <si>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</si>
  <si>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</si>
  <si>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</si>
  <si>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</si>
  <si>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</si>
  <si>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</si>
  <si>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</si>
  <si>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</si>
  <si>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</si>
  <si>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</si>
  <si>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</si>
  <si>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</si>
  <si>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</si>
  <si>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</si>
  <si>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</si>
  <si>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</si>
  <si>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</si>
  <si>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</si>
  <si>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</si>
  <si>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</si>
  <si>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</si>
  <si>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ため、定期的に適正な使用料見直しの検討を進める。
引き続き、当市下水道ビジョン及び経営戦略に掲げた施策目標「持続」と「リスクの抑制」の達成に向けて、下水処理場統合整備事業等の具体的施策に取り組み、維持管理費を節減するなど、事業の効率化を図ることにより、経営の健全化を目指す。</t>
    <phoneticPr fontId="4"/>
  </si>
  <si>
    <t>①資産全体に対する耐用年数を経過した資産の割合は上昇しているため、今後の公共下水道事業への編入に伴う処理場施設の統合を勘案し、計画的に更新を行う必要がある。
②③下水道事業に着手して30年余りしか経過していないため、法定耐用年数を超えた管渠はないが、今後の老朽化に対応するため、事業編入する公共下水道事業において、当該事業の管渠更新計画も含めておく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3" eb="35">
      <t>コンゴ</t>
    </rPh>
    <rPh sb="36" eb="38">
      <t>コウキョウ</t>
    </rPh>
    <rPh sb="38" eb="41">
      <t>ゲスイドウ</t>
    </rPh>
    <rPh sb="41" eb="43">
      <t>ジギョウ</t>
    </rPh>
    <rPh sb="45" eb="47">
      <t>ヘンニュウ</t>
    </rPh>
    <rPh sb="48" eb="49">
      <t>トモナ</t>
    </rPh>
    <rPh sb="50" eb="52">
      <t>ショリ</t>
    </rPh>
    <rPh sb="52" eb="53">
      <t>ジョウ</t>
    </rPh>
    <rPh sb="53" eb="55">
      <t>シセツ</t>
    </rPh>
    <rPh sb="59" eb="61">
      <t>カンアン</t>
    </rPh>
    <rPh sb="63" eb="66">
      <t>ケイカクテキ</t>
    </rPh>
    <rPh sb="67" eb="69">
      <t>コウシン</t>
    </rPh>
    <rPh sb="70" eb="71">
      <t>オコナ</t>
    </rPh>
    <rPh sb="72" eb="74">
      <t>ヒツヨウ</t>
    </rPh>
    <rPh sb="81" eb="84">
      <t>ゲスイドウ</t>
    </rPh>
    <rPh sb="84" eb="86">
      <t>ジギョウ</t>
    </rPh>
    <rPh sb="87" eb="89">
      <t>チャクシュ</t>
    </rPh>
    <rPh sb="93" eb="94">
      <t>ネン</t>
    </rPh>
    <rPh sb="94" eb="95">
      <t>アマ</t>
    </rPh>
    <rPh sb="98" eb="100">
      <t>ケイカ</t>
    </rPh>
    <rPh sb="108" eb="110">
      <t>ホウテイ</t>
    </rPh>
    <rPh sb="110" eb="112">
      <t>タイヨウ</t>
    </rPh>
    <rPh sb="112" eb="114">
      <t>ネンスウ</t>
    </rPh>
    <rPh sb="115" eb="116">
      <t>コ</t>
    </rPh>
    <rPh sb="118" eb="120">
      <t>カンキョ</t>
    </rPh>
    <rPh sb="125" eb="127">
      <t>コンゴ</t>
    </rPh>
    <rPh sb="128" eb="131">
      <t>ロウキュウカ</t>
    </rPh>
    <rPh sb="132" eb="134">
      <t>タイオウ</t>
    </rPh>
    <rPh sb="139" eb="141">
      <t>ジギョウ</t>
    </rPh>
    <rPh sb="141" eb="143">
      <t>ヘンニュウ</t>
    </rPh>
    <rPh sb="145" eb="147">
      <t>コウキョウ</t>
    </rPh>
    <rPh sb="147" eb="150">
      <t>ゲスイドウ</t>
    </rPh>
    <rPh sb="150" eb="152">
      <t>ジギョウ</t>
    </rPh>
    <rPh sb="157" eb="159">
      <t>トウガイ</t>
    </rPh>
    <rPh sb="159" eb="161">
      <t>ジギョウ</t>
    </rPh>
    <rPh sb="162" eb="163">
      <t>カン</t>
    </rPh>
    <rPh sb="166" eb="168">
      <t>ケイカク</t>
    </rPh>
    <rPh sb="169" eb="170">
      <t>フク</t>
    </rPh>
    <rPh sb="174" eb="176">
      <t>ヒツヨウ</t>
    </rPh>
    <phoneticPr fontId="4"/>
  </si>
  <si>
    <t>①経常収支比率は収益のうち、使用料及び他会計補助金が減少したことにより、前年度と比較すると1.86ポイント減少し、100％を下回っている。経常収益は、一般会計からの繰入金が多くを占めており、水洗化率の向上及び維持管理費の節減により事業の効率化を図る必要がある。
②使用料収入は、当市人口ビジョンによる人口減少予測に基づき、減少すると見込んでおり、維持管理費の削減等により黒字化を図ることで、累積欠損金を解消する必要がある。
③流動比率は、工事未払金の支払いに備えた流動資産の現金預金が増加し、流動負債の建設改良費に充てられた企業債の償還が減少しているため、2.11ポイント増加しているが、100％を大きく下回っている。一般会計からの繰入金による経営補助を受けて年間を通じた資金繰りを行っているため、定期的に適正な使用料見直しを検討するとともに、今後の処理場施設の統合までの更新投資に備えた財源確保が必要である。
④企業債残高は減少傾向にあるが、処理場施設の統合までの更新投資に係る財源確保が必要である。
⑤経費回収率は100％未満であり、経費の節減と更新投資等に係る財源確保に努めて、経営の健全化を図る必要がある。
⑥汚水処理原価は類似団体と比較すると低いが、今後も計画的な投資や維持管理費の節減により、一層の効率化を図る必要がある。
⑦施設利用率は全国平均及び類似団体と比較すると低く、今後の公共下水道事業への編入に併せて適切な施設規模を目指す。
⑧水洗化率の変動はほぼ横ばいとなっており、未接続調査による現状把握に努めて、引き続き水洗化の啓発を行う。</t>
    <rPh sb="1" eb="3">
      <t>ケイジョウ</t>
    </rPh>
    <rPh sb="3" eb="5">
      <t>シュウシ</t>
    </rPh>
    <rPh sb="5" eb="7">
      <t>ヒリツ</t>
    </rPh>
    <rPh sb="8" eb="10">
      <t>シュウエキ</t>
    </rPh>
    <rPh sb="14" eb="17">
      <t>シヨウリョウ</t>
    </rPh>
    <rPh sb="17" eb="18">
      <t>オヨ</t>
    </rPh>
    <rPh sb="19" eb="20">
      <t>ホカ</t>
    </rPh>
    <rPh sb="20" eb="22">
      <t>カイケイ</t>
    </rPh>
    <rPh sb="22" eb="25">
      <t>ホジョキン</t>
    </rPh>
    <rPh sb="26" eb="28">
      <t>ゲンショウ</t>
    </rPh>
    <rPh sb="36" eb="39">
      <t>ゼンネンド</t>
    </rPh>
    <rPh sb="40" eb="42">
      <t>ヒカク</t>
    </rPh>
    <rPh sb="53" eb="55">
      <t>ゲンショウ</t>
    </rPh>
    <rPh sb="62" eb="64">
      <t>シタマワ</t>
    </rPh>
    <rPh sb="69" eb="71">
      <t>ケイジョウ</t>
    </rPh>
    <rPh sb="71" eb="73">
      <t>シュウエキ</t>
    </rPh>
    <rPh sb="75" eb="77">
      <t>イッパン</t>
    </rPh>
    <rPh sb="77" eb="79">
      <t>カイケイ</t>
    </rPh>
    <rPh sb="82" eb="84">
      <t>クリイレ</t>
    </rPh>
    <rPh sb="84" eb="85">
      <t>キン</t>
    </rPh>
    <rPh sb="86" eb="87">
      <t>オオ</t>
    </rPh>
    <rPh sb="89" eb="90">
      <t>シ</t>
    </rPh>
    <rPh sb="95" eb="98">
      <t>スイセンカ</t>
    </rPh>
    <rPh sb="98" eb="99">
      <t>リツ</t>
    </rPh>
    <rPh sb="100" eb="102">
      <t>コウジョウ</t>
    </rPh>
    <rPh sb="102" eb="103">
      <t>オヨ</t>
    </rPh>
    <rPh sb="104" eb="106">
      <t>イジ</t>
    </rPh>
    <rPh sb="106" eb="109">
      <t>カンリヒ</t>
    </rPh>
    <rPh sb="110" eb="112">
      <t>セツゲン</t>
    </rPh>
    <rPh sb="115" eb="117">
      <t>ジギョウ</t>
    </rPh>
    <rPh sb="118" eb="121">
      <t>コウリツカ</t>
    </rPh>
    <rPh sb="122" eb="123">
      <t>ハカ</t>
    </rPh>
    <rPh sb="124" eb="126">
      <t>ヒツヨウ</t>
    </rPh>
    <rPh sb="132" eb="135">
      <t>シヨウリョウ</t>
    </rPh>
    <rPh sb="135" eb="137">
      <t>シュウニュウ</t>
    </rPh>
    <rPh sb="139" eb="141">
      <t>トウシ</t>
    </rPh>
    <rPh sb="141" eb="143">
      <t>ジンコウ</t>
    </rPh>
    <rPh sb="150" eb="152">
      <t>ジンコウ</t>
    </rPh>
    <rPh sb="152" eb="154">
      <t>ゲンショウ</t>
    </rPh>
    <rPh sb="154" eb="156">
      <t>ヨソク</t>
    </rPh>
    <rPh sb="157" eb="158">
      <t>モト</t>
    </rPh>
    <rPh sb="161" eb="163">
      <t>ゲンショウ</t>
    </rPh>
    <rPh sb="166" eb="168">
      <t>ミコ</t>
    </rPh>
    <rPh sb="173" eb="175">
      <t>イジ</t>
    </rPh>
    <rPh sb="175" eb="178">
      <t>カンリヒ</t>
    </rPh>
    <rPh sb="179" eb="181">
      <t>サクゲン</t>
    </rPh>
    <rPh sb="181" eb="182">
      <t>ナド</t>
    </rPh>
    <rPh sb="185" eb="188">
      <t>クロジカ</t>
    </rPh>
    <rPh sb="189" eb="190">
      <t>ハカ</t>
    </rPh>
    <rPh sb="195" eb="197">
      <t>ルイセキ</t>
    </rPh>
    <rPh sb="197" eb="200">
      <t>ケッソンキン</t>
    </rPh>
    <rPh sb="201" eb="203">
      <t>カイショウ</t>
    </rPh>
    <rPh sb="205" eb="207">
      <t>ヒツヨウ</t>
    </rPh>
    <rPh sb="213" eb="215">
      <t>リュウドウ</t>
    </rPh>
    <rPh sb="215" eb="217">
      <t>ヒリツ</t>
    </rPh>
    <rPh sb="219" eb="221">
      <t>コウジ</t>
    </rPh>
    <rPh sb="221" eb="224">
      <t>ミバライキン</t>
    </rPh>
    <rPh sb="225" eb="227">
      <t>シハラ</t>
    </rPh>
    <rPh sb="229" eb="230">
      <t>ソナ</t>
    </rPh>
    <rPh sb="232" eb="234">
      <t>リュウドウ</t>
    </rPh>
    <rPh sb="234" eb="236">
      <t>シサン</t>
    </rPh>
    <rPh sb="237" eb="239">
      <t>ゲンキン</t>
    </rPh>
    <rPh sb="239" eb="241">
      <t>ヨキン</t>
    </rPh>
    <rPh sb="242" eb="244">
      <t>ゾウカ</t>
    </rPh>
    <rPh sb="246" eb="248">
      <t>リュウドウ</t>
    </rPh>
    <rPh sb="248" eb="250">
      <t>フサイ</t>
    </rPh>
    <rPh sb="251" eb="253">
      <t>ケンセツ</t>
    </rPh>
    <rPh sb="253" eb="255">
      <t>カイリョウ</t>
    </rPh>
    <rPh sb="255" eb="256">
      <t>ヒ</t>
    </rPh>
    <rPh sb="257" eb="258">
      <t>ア</t>
    </rPh>
    <rPh sb="262" eb="264">
      <t>キギョウ</t>
    </rPh>
    <rPh sb="264" eb="265">
      <t>サイ</t>
    </rPh>
    <rPh sb="266" eb="268">
      <t>ショウカン</t>
    </rPh>
    <rPh sb="269" eb="271">
      <t>ゲンショウ</t>
    </rPh>
    <rPh sb="286" eb="288">
      <t>ゾウカ</t>
    </rPh>
    <rPh sb="299" eb="300">
      <t>オオ</t>
    </rPh>
    <rPh sb="302" eb="304">
      <t>シタマワ</t>
    </rPh>
    <rPh sb="309" eb="311">
      <t>イッパン</t>
    </rPh>
    <rPh sb="311" eb="313">
      <t>カイケイ</t>
    </rPh>
    <rPh sb="316" eb="318">
      <t>クリイレ</t>
    </rPh>
    <rPh sb="318" eb="319">
      <t>キン</t>
    </rPh>
    <rPh sb="322" eb="324">
      <t>ケイエイ</t>
    </rPh>
    <rPh sb="324" eb="326">
      <t>ホジョ</t>
    </rPh>
    <rPh sb="327" eb="328">
      <t>ウ</t>
    </rPh>
    <rPh sb="330" eb="332">
      <t>ネンカン</t>
    </rPh>
    <rPh sb="333" eb="334">
      <t>ツウ</t>
    </rPh>
    <rPh sb="336" eb="338">
      <t>シキン</t>
    </rPh>
    <rPh sb="338" eb="339">
      <t>グ</t>
    </rPh>
    <rPh sb="341" eb="342">
      <t>オコナ</t>
    </rPh>
    <rPh sb="349" eb="352">
      <t>テイキテキ</t>
    </rPh>
    <rPh sb="353" eb="355">
      <t>テキセイ</t>
    </rPh>
    <rPh sb="356" eb="359">
      <t>シヨウリョウ</t>
    </rPh>
    <rPh sb="359" eb="361">
      <t>ミナオ</t>
    </rPh>
    <rPh sb="363" eb="365">
      <t>ケントウ</t>
    </rPh>
    <rPh sb="372" eb="374">
      <t>コンゴ</t>
    </rPh>
    <rPh sb="375" eb="378">
      <t>ショリジョウ</t>
    </rPh>
    <rPh sb="378" eb="380">
      <t>シセツ</t>
    </rPh>
    <rPh sb="381" eb="383">
      <t>トウゴウ</t>
    </rPh>
    <rPh sb="386" eb="388">
      <t>コウシン</t>
    </rPh>
    <rPh sb="388" eb="390">
      <t>トウシ</t>
    </rPh>
    <rPh sb="391" eb="392">
      <t>ソナ</t>
    </rPh>
    <rPh sb="394" eb="396">
      <t>ザイゲン</t>
    </rPh>
    <rPh sb="396" eb="398">
      <t>カクホ</t>
    </rPh>
    <rPh sb="399" eb="401">
      <t>ヒツヨウ</t>
    </rPh>
    <rPh sb="407" eb="409">
      <t>キギョウ</t>
    </rPh>
    <rPh sb="409" eb="410">
      <t>サイ</t>
    </rPh>
    <rPh sb="410" eb="412">
      <t>ザンダカ</t>
    </rPh>
    <rPh sb="413" eb="415">
      <t>ゲンショウ</t>
    </rPh>
    <rPh sb="415" eb="417">
      <t>ケイコウ</t>
    </rPh>
    <rPh sb="422" eb="424">
      <t>ショリ</t>
    </rPh>
    <rPh sb="424" eb="425">
      <t>ジョウ</t>
    </rPh>
    <rPh sb="425" eb="427">
      <t>シセツ</t>
    </rPh>
    <rPh sb="433" eb="435">
      <t>コウシン</t>
    </rPh>
    <rPh sb="435" eb="437">
      <t>トウシ</t>
    </rPh>
    <rPh sb="438" eb="439">
      <t>カカ</t>
    </rPh>
    <rPh sb="440" eb="442">
      <t>ザイゲン</t>
    </rPh>
    <rPh sb="442" eb="444">
      <t>カクホ</t>
    </rPh>
    <rPh sb="445" eb="447">
      <t>ヒツヨウ</t>
    </rPh>
    <rPh sb="453" eb="455">
      <t>ケイヒ</t>
    </rPh>
    <rPh sb="455" eb="457">
      <t>カイシュウ</t>
    </rPh>
    <rPh sb="457" eb="458">
      <t>リツ</t>
    </rPh>
    <rPh sb="463" eb="465">
      <t>ミマン</t>
    </rPh>
    <rPh sb="469" eb="471">
      <t>ケイヒ</t>
    </rPh>
    <rPh sb="472" eb="474">
      <t>セツゲン</t>
    </rPh>
    <rPh sb="475" eb="477">
      <t>コウシン</t>
    </rPh>
    <rPh sb="477" eb="479">
      <t>トウシ</t>
    </rPh>
    <rPh sb="479" eb="480">
      <t>トウ</t>
    </rPh>
    <rPh sb="481" eb="482">
      <t>カカ</t>
    </rPh>
    <rPh sb="483" eb="485">
      <t>ザイゲン</t>
    </rPh>
    <rPh sb="485" eb="487">
      <t>カクホ</t>
    </rPh>
    <rPh sb="488" eb="489">
      <t>ツト</t>
    </rPh>
    <rPh sb="492" eb="494">
      <t>ケイエイ</t>
    </rPh>
    <rPh sb="495" eb="498">
      <t>ケンゼンカ</t>
    </rPh>
    <rPh sb="499" eb="500">
      <t>ハカ</t>
    </rPh>
    <rPh sb="501" eb="503">
      <t>ヒツヨウ</t>
    </rPh>
    <rPh sb="509" eb="511">
      <t>オスイ</t>
    </rPh>
    <rPh sb="511" eb="513">
      <t>ショリ</t>
    </rPh>
    <rPh sb="513" eb="515">
      <t>ゲンカ</t>
    </rPh>
    <rPh sb="516" eb="518">
      <t>ルイジ</t>
    </rPh>
    <rPh sb="518" eb="520">
      <t>ダンタイ</t>
    </rPh>
    <rPh sb="521" eb="523">
      <t>ヒカク</t>
    </rPh>
    <rPh sb="526" eb="527">
      <t>ヒク</t>
    </rPh>
    <rPh sb="530" eb="532">
      <t>コンゴ</t>
    </rPh>
    <rPh sb="533" eb="536">
      <t>ケイカクテキ</t>
    </rPh>
    <rPh sb="537" eb="539">
      <t>トウシ</t>
    </rPh>
    <rPh sb="540" eb="542">
      <t>イジ</t>
    </rPh>
    <rPh sb="542" eb="545">
      <t>カンリヒ</t>
    </rPh>
    <rPh sb="546" eb="548">
      <t>セツゲン</t>
    </rPh>
    <rPh sb="552" eb="554">
      <t>イッソウ</t>
    </rPh>
    <rPh sb="555" eb="558">
      <t>コウリツカ</t>
    </rPh>
    <rPh sb="559" eb="560">
      <t>ハカ</t>
    </rPh>
    <rPh sb="561" eb="563">
      <t>ヒツヨウ</t>
    </rPh>
    <rPh sb="569" eb="571">
      <t>シセツ</t>
    </rPh>
    <rPh sb="571" eb="573">
      <t>リヨウ</t>
    </rPh>
    <rPh sb="573" eb="574">
      <t>リツ</t>
    </rPh>
    <rPh sb="575" eb="577">
      <t>ゼンコク</t>
    </rPh>
    <rPh sb="577" eb="579">
      <t>ヘイキン</t>
    </rPh>
    <rPh sb="579" eb="580">
      <t>オヨ</t>
    </rPh>
    <rPh sb="581" eb="583">
      <t>ルイジ</t>
    </rPh>
    <rPh sb="583" eb="585">
      <t>ダンタイ</t>
    </rPh>
    <rPh sb="586" eb="588">
      <t>ヒカク</t>
    </rPh>
    <rPh sb="591" eb="592">
      <t>ヒク</t>
    </rPh>
    <rPh sb="594" eb="596">
      <t>コンゴ</t>
    </rPh>
    <rPh sb="602" eb="604">
      <t>ジギョウ</t>
    </rPh>
    <rPh sb="609" eb="610">
      <t>アワ</t>
    </rPh>
    <rPh sb="612" eb="614">
      <t>テキセツ</t>
    </rPh>
    <rPh sb="615" eb="617">
      <t>シセツ</t>
    </rPh>
    <rPh sb="617" eb="619">
      <t>キボ</t>
    </rPh>
    <rPh sb="620" eb="622">
      <t>メザ</t>
    </rPh>
    <rPh sb="631" eb="633">
      <t>ヘンドウ</t>
    </rPh>
    <rPh sb="636" eb="637">
      <t>ヨコ</t>
    </rPh>
    <rPh sb="654" eb="656">
      <t>ゲンジョウ</t>
    </rPh>
    <rPh sb="656" eb="658">
      <t>ハアク</t>
    </rPh>
    <rPh sb="659" eb="660">
      <t>ツト</t>
    </rPh>
    <rPh sb="663" eb="664">
      <t>ヒ</t>
    </rPh>
    <rPh sb="665" eb="666">
      <t>ツヅ</t>
    </rPh>
    <rPh sb="667" eb="670">
      <t>スイセンカ</t>
    </rPh>
    <rPh sb="671" eb="673">
      <t>ケイハツ</t>
    </rPh>
    <rPh sb="674" eb="6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</si>
</sst>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B-4D96-AA86-9284E047B8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67B-4D96-AA86-9284E047B8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45.52</c:v>
                </c:pt>
                <c:pt idx="1">
                  <c:v>42.55</c:v>
                </c:pt>
                <c:pt idx="2">
                  <c:v>44.92</c:v>
                </c:pt>
                <c:pt idx="3">
                  <c:v>44.67</c:v>
                </c:pt>
                <c:pt idx="4">
                  <c:v>43.34</c:v>
                </c:pt>
              </c:numCache>
            </c:numRef>
          </c:val>
          <c:extLst>
            <c:ext xmlns:c16="http://schemas.microsoft.com/office/drawing/2014/chart" uri="{C3380CC4-5D6E-409C-BE32-E72D297353CC}">
              <c16:uniqueId val="{00000000-1ED9-49A7-8460-A7E43A107F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ED9-49A7-8460-A7E43A107F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88.93</c:v>
                </c:pt>
                <c:pt idx="1">
                  <c:v>90.27</c:v>
                </c:pt>
                <c:pt idx="2">
                  <c:v>91.15</c:v>
                </c:pt>
                <c:pt idx="3">
                  <c:v>91.19</c:v>
                </c:pt>
                <c:pt idx="4">
                  <c:v>91.98</c:v>
                </c:pt>
              </c:numCache>
            </c:numRef>
          </c:val>
          <c:extLst>
            <c:ext xmlns:c16="http://schemas.microsoft.com/office/drawing/2014/chart" uri="{C3380CC4-5D6E-409C-BE32-E72D297353CC}">
              <c16:uniqueId val="{00000000-A667-45A3-AEA0-D4802DBEFC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667-45A3-AEA0-D4802DBEFC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100.66</c:v>
                </c:pt>
                <c:pt idx="1">
                  <c:v>100.66</c:v>
                </c:pt>
                <c:pt idx="2">
                  <c:v>97.81</c:v>
                </c:pt>
                <c:pt idx="3">
                  <c:v>101.68</c:v>
                </c:pt>
                <c:pt idx="4">
                  <c:v>99.82</c:v>
                </c:pt>
              </c:numCache>
            </c:numRef>
          </c:val>
          <c:extLst>
            <c:ext xmlns:c16="http://schemas.microsoft.com/office/drawing/2014/chart" uri="{C3380CC4-5D6E-409C-BE32-E72D297353CC}">
              <c16:uniqueId val="{00000000-88FD-4331-ABF3-DDF333A42D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88FD-4331-ABF3-DDF333A42D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21.88</c:v>
                </c:pt>
                <c:pt idx="1">
                  <c:v>24.95</c:v>
                </c:pt>
                <c:pt idx="2">
                  <c:v>28</c:v>
                </c:pt>
                <c:pt idx="3">
                  <c:v>30.94</c:v>
                </c:pt>
                <c:pt idx="4">
                  <c:v>33.65</c:v>
                </c:pt>
              </c:numCache>
            </c:numRef>
          </c:val>
          <c:extLst>
            <c:ext xmlns:c16="http://schemas.microsoft.com/office/drawing/2014/chart" uri="{C3380CC4-5D6E-409C-BE32-E72D297353CC}">
              <c16:uniqueId val="{00000000-E4E1-4178-951B-6CE2617E38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E4E1-4178-951B-6CE2617E38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C-4AE0-8406-72F22C9473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967C-4AE0-8406-72F22C9473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892.94</c:v>
                </c:pt>
                <c:pt idx="1">
                  <c:v>889.13</c:v>
                </c:pt>
                <c:pt idx="2">
                  <c:v>909.95</c:v>
                </c:pt>
                <c:pt idx="3">
                  <c:v>904.14</c:v>
                </c:pt>
                <c:pt idx="4">
                  <c:v>936.87</c:v>
                </c:pt>
              </c:numCache>
            </c:numRef>
          </c:val>
          <c:extLst>
            <c:ext xmlns:c16="http://schemas.microsoft.com/office/drawing/2014/chart" uri="{C3380CC4-5D6E-409C-BE32-E72D297353CC}">
              <c16:uniqueId val="{00000000-2FDC-42D6-8B19-1F17BFB1A6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2FDC-42D6-8B19-1F17BFB1A6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13.35</c:v>
                </c:pt>
                <c:pt idx="1">
                  <c:v>14.92</c:v>
                </c:pt>
                <c:pt idx="2">
                  <c:v>13.54</c:v>
                </c:pt>
                <c:pt idx="3">
                  <c:v>11.95</c:v>
                </c:pt>
                <c:pt idx="4">
                  <c:v>14.06</c:v>
                </c:pt>
              </c:numCache>
            </c:numRef>
          </c:val>
          <c:extLst>
            <c:ext xmlns:c16="http://schemas.microsoft.com/office/drawing/2014/chart" uri="{C3380CC4-5D6E-409C-BE32-E72D297353CC}">
              <c16:uniqueId val="{00000000-43E2-41CF-9DE5-8C5AD8B8D9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43E2-41CF-9DE5-8C5AD8B8D9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3666.43</c:v>
                </c:pt>
                <c:pt idx="1">
                  <c:v>3028.22</c:v>
                </c:pt>
                <c:pt idx="2">
                  <c:v>2888.51</c:v>
                </c:pt>
                <c:pt idx="3">
                  <c:v>2809.29</c:v>
                </c:pt>
                <c:pt idx="4">
                  <c:v>2676.04</c:v>
                </c:pt>
              </c:numCache>
            </c:numRef>
          </c:val>
          <c:extLst>
            <c:ext xmlns:c16="http://schemas.microsoft.com/office/drawing/2014/chart" uri="{C3380CC4-5D6E-409C-BE32-E72D297353CC}">
              <c16:uniqueId val="{00000000-EBFD-4324-8EF9-56331ED320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BFD-4324-8EF9-56331ED320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95.03</c:v>
                </c:pt>
                <c:pt idx="1">
                  <c:v>86.98</c:v>
                </c:pt>
                <c:pt idx="2">
                  <c:v>85.8</c:v>
                </c:pt>
                <c:pt idx="3">
                  <c:v>98.79</c:v>
                </c:pt>
                <c:pt idx="4">
                  <c:v>85.86</c:v>
                </c:pt>
              </c:numCache>
            </c:numRef>
          </c:val>
          <c:extLst>
            <c:ext xmlns:c16="http://schemas.microsoft.com/office/drawing/2014/chart" uri="{C3380CC4-5D6E-409C-BE32-E72D297353CC}">
              <c16:uniqueId val="{00000000-0C86-47BD-B197-FAF643DF81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C86-47BD-B197-FAF643DF81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172.48</c:v>
                </c:pt>
                <c:pt idx="1">
                  <c:v>188.98</c:v>
                </c:pt>
                <c:pt idx="2">
                  <c:v>191.76</c:v>
                </c:pt>
                <c:pt idx="3">
                  <c:v>166.59</c:v>
                </c:pt>
                <c:pt idx="4">
                  <c:v>190.88</c:v>
                </c:pt>
              </c:numCache>
            </c:numRef>
          </c:val>
          <c:extLst>
            <c:ext xmlns:c16="http://schemas.microsoft.com/office/drawing/2014/chart" uri="{C3380CC4-5D6E-409C-BE32-E72D297353CC}">
              <c16:uniqueId val="{00000000-F585-4070-80E7-54042B8466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585-4070-80E7-54042B8466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加東市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40187</v>
      </c>
      <c r="AM8" s="68"/>
      <c r="AN8" s="68"/>
      <c r="AO8" s="68"/>
      <c r="AP8" s="68"/>
      <c r="AQ8" s="68"/>
      <c r="AR8" s="68"/>
      <c r="AS8" s="68"/>
      <c r="AT8" s="67">
        <f>データ!T6</f>
        <v>157.55000000000001</v>
      </c>
      <c r="AU8" s="67"/>
      <c r="AV8" s="67"/>
      <c r="AW8" s="67"/>
      <c r="AX8" s="67"/>
      <c r="AY8" s="67"/>
      <c r="AZ8" s="67"/>
      <c r="BA8" s="67"/>
      <c r="BB8" s="67">
        <f>データ!U6</f>
        <v>255.07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40.1</v>
      </c>
      <c r="J10" s="67"/>
      <c r="K10" s="67"/>
      <c r="L10" s="67"/>
      <c r="M10" s="67"/>
      <c r="N10" s="67"/>
      <c r="O10" s="67"/>
      <c r="P10" s="67">
        <f>データ!P6</f>
        <v>7.78</v>
      </c>
      <c r="Q10" s="67"/>
      <c r="R10" s="67"/>
      <c r="S10" s="67"/>
      <c r="T10" s="67"/>
      <c r="U10" s="67"/>
      <c r="V10" s="67"/>
      <c r="W10" s="67">
        <f>データ!Q6</f>
        <v>94.02</v>
      </c>
      <c r="X10" s="67"/>
      <c r="Y10" s="67"/>
      <c r="Z10" s="67"/>
      <c r="AA10" s="67"/>
      <c r="AB10" s="67"/>
      <c r="AC10" s="67"/>
      <c r="AD10" s="68">
        <f>データ!R6</f>
        <v>3089</v>
      </c>
      <c r="AE10" s="68"/>
      <c r="AF10" s="68"/>
      <c r="AG10" s="68"/>
      <c r="AH10" s="68"/>
      <c r="AI10" s="68"/>
      <c r="AJ10" s="68"/>
      <c r="AK10" s="2"/>
      <c r="AL10" s="68">
        <f>データ!V6</f>
        <v>3116</v>
      </c>
      <c r="AM10" s="68"/>
      <c r="AN10" s="68"/>
      <c r="AO10" s="68"/>
      <c r="AP10" s="68"/>
      <c r="AQ10" s="68"/>
      <c r="AR10" s="68"/>
      <c r="AS10" s="68"/>
      <c r="AT10" s="67">
        <f>データ!W6</f>
        <v>1.07</v>
      </c>
      <c r="AU10" s="67"/>
      <c r="AV10" s="67"/>
      <c r="AW10" s="67"/>
      <c r="AX10" s="67"/>
      <c r="AY10" s="67"/>
      <c r="AZ10" s="67"/>
      <c r="BA10" s="67"/>
      <c r="BB10" s="67">
        <f>データ!X6</f>
        <v>2912.15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30"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30"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30"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30"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8.7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Eq3a0lpK94GYaeVEd2v6yu3/N7W1kmxOxcQtX7G6rSqAY5SU7bxbxcojLFXqMjI0N0EkOGNvbD5yBSrRjdDIfg==" saltValue="zIY2eQBOSEud+MwtaA6n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282286</v>
      </c>
      <c r="D6" s="33">
        <f t="shared" si="3"/>
        <v>46</v>
      </c>
      <c r="E6" s="33">
        <f t="shared" si="3"/>
        <v>17</v>
      </c>
      <c r="F6" s="33">
        <f t="shared" si="3"/>
        <v>5</v>
      </c>
      <c r="G6" s="33">
        <f t="shared" si="3"/>
        <v>0</v>
      </c>
      <c r="H6" s="33" t="str">
        <f t="shared" si="3"/>
        <v>兵庫県　加東市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40.1</v>
      </c>
      <c r="P6" s="34">
        <f t="shared" si="3"/>
        <v>7.78</v>
      </c>
      <c r="Q6" s="34">
        <f t="shared" si="3"/>
        <v>94.02</v>
      </c>
      <c r="R6" s="34">
        <f t="shared" si="3"/>
        <v>3089</v>
      </c>
      <c r="S6" s="34">
        <f t="shared" si="3"/>
        <v>40187</v>
      </c>
      <c r="T6" s="34">
        <f t="shared" si="3"/>
        <v>157.55000000000001</v>
      </c>
      <c r="U6" s="34">
        <f t="shared" si="3"/>
        <v>255.07</v>
      </c>
      <c r="V6" s="34">
        <f t="shared" si="3"/>
        <v>3116</v>
      </c>
      <c r="W6" s="34">
        <f t="shared" si="3"/>
        <v>1.07</v>
      </c>
      <c r="X6" s="34">
        <f t="shared" si="3"/>
        <v>2912.15</v>
      </c>
      <c r="Y6" s="35">
        <f>IF(Y7="",NA(),Y7)</f>
        <v>100.66</v>
      </c>
      <c r="Z6" s="35">
        <f t="shared" ref="Z6:AH6" si="4">IF(Z7="",NA(),Z7)</f>
        <v>100.66</v>
      </c>
      <c r="AA6" s="35">
        <f t="shared" si="4"/>
        <v>97.81</v>
      </c>
      <c r="AB6" s="35">
        <f t="shared" si="4"/>
        <v>101.68</v>
      </c>
      <c r="AC6" s="35">
        <f t="shared" si="4"/>
        <v>99.82</v>
      </c>
      <c r="AD6" s="35">
        <f t="shared" si="4"/>
        <v>97.53</v>
      </c>
      <c r="AE6" s="35">
        <f t="shared" si="4"/>
        <v>99.64</v>
      </c>
      <c r="AF6" s="35">
        <f t="shared" si="4"/>
        <v>99.66</v>
      </c>
      <c r="AG6" s="35">
        <f t="shared" si="4"/>
        <v>100.95</v>
      </c>
      <c r="AH6" s="35">
        <f t="shared" si="4"/>
        <v>101.77</v>
      </c>
      <c r="AI6" s="34" t="str">
        <f>IF(AI7="","",IF(AI7="-","【-】","【"&amp;SUBSTITUTE(TEXT(AI7,"#,##0.00"),"-","△")&amp;"】"))</f>
        <v>【101.60】</v>
      </c>
      <c r="AJ6" s="35">
        <f>IF(AJ7="",NA(),AJ7)</f>
        <v>892.94</v>
      </c>
      <c r="AK6" s="35">
        <f t="shared" ref="AK6:AS6" si="5">IF(AK7="",NA(),AK7)</f>
        <v>889.13</v>
      </c>
      <c r="AL6" s="35">
        <f t="shared" si="5"/>
        <v>909.95</v>
      </c>
      <c r="AM6" s="35">
        <f t="shared" si="5"/>
        <v>904.14</v>
      </c>
      <c r="AN6" s="35">
        <f t="shared" si="5"/>
        <v>936.87</v>
      </c>
      <c r="AO6" s="35">
        <f t="shared" si="5"/>
        <v>223.09</v>
      </c>
      <c r="AP6" s="35">
        <f t="shared" si="5"/>
        <v>214.61</v>
      </c>
      <c r="AQ6" s="35">
        <f t="shared" si="5"/>
        <v>225.39</v>
      </c>
      <c r="AR6" s="35">
        <f t="shared" si="5"/>
        <v>224.04</v>
      </c>
      <c r="AS6" s="35">
        <f t="shared" si="5"/>
        <v>227.4</v>
      </c>
      <c r="AT6" s="34" t="str">
        <f>IF(AT7="","",IF(AT7="-","【-】","【"&amp;SUBSTITUTE(TEXT(AT7,"#,##0.00"),"-","△")&amp;"】"))</f>
        <v>【195.44】</v>
      </c>
      <c r="AU6" s="35">
        <f>IF(AU7="",NA(),AU7)</f>
        <v>13.35</v>
      </c>
      <c r="AV6" s="35">
        <f t="shared" ref="AV6:BD6" si="6">IF(AV7="",NA(),AV7)</f>
        <v>14.92</v>
      </c>
      <c r="AW6" s="35">
        <f t="shared" si="6"/>
        <v>13.54</v>
      </c>
      <c r="AX6" s="35">
        <f t="shared" si="6"/>
        <v>11.95</v>
      </c>
      <c r="AY6" s="35">
        <f t="shared" si="6"/>
        <v>14.06</v>
      </c>
      <c r="AZ6" s="35">
        <f t="shared" si="6"/>
        <v>33.03</v>
      </c>
      <c r="BA6" s="35">
        <f t="shared" si="6"/>
        <v>29.45</v>
      </c>
      <c r="BB6" s="35">
        <f t="shared" si="6"/>
        <v>31.84</v>
      </c>
      <c r="BC6" s="35">
        <f t="shared" si="6"/>
        <v>29.91</v>
      </c>
      <c r="BD6" s="35">
        <f t="shared" si="6"/>
        <v>29.54</v>
      </c>
      <c r="BE6" s="34" t="str">
        <f>IF(BE7="","",IF(BE7="-","【-】","【"&amp;SUBSTITUTE(TEXT(BE7,"#,##0.00"),"-","△")&amp;"】"))</f>
        <v>【34.27】</v>
      </c>
      <c r="BF6" s="35">
        <f>IF(BF7="",NA(),BF7)</f>
        <v>3666.43</v>
      </c>
      <c r="BG6" s="35">
        <f t="shared" ref="BG6:BO6" si="7">IF(BG7="",NA(),BG7)</f>
        <v>3028.22</v>
      </c>
      <c r="BH6" s="35">
        <f t="shared" si="7"/>
        <v>2888.51</v>
      </c>
      <c r="BI6" s="35">
        <f t="shared" si="7"/>
        <v>2809.29</v>
      </c>
      <c r="BJ6" s="35">
        <f t="shared" si="7"/>
        <v>2676.04</v>
      </c>
      <c r="BK6" s="35">
        <f t="shared" si="7"/>
        <v>1044.8</v>
      </c>
      <c r="BL6" s="35">
        <f t="shared" si="7"/>
        <v>1081.8</v>
      </c>
      <c r="BM6" s="35">
        <f t="shared" si="7"/>
        <v>974.93</v>
      </c>
      <c r="BN6" s="35">
        <f t="shared" si="7"/>
        <v>855.8</v>
      </c>
      <c r="BO6" s="35">
        <f t="shared" si="7"/>
        <v>789.46</v>
      </c>
      <c r="BP6" s="34" t="str">
        <f>IF(BP7="","",IF(BP7="-","【-】","【"&amp;SUBSTITUTE(TEXT(BP7,"#,##0.00"),"-","△")&amp;"】"))</f>
        <v>【747.76】</v>
      </c>
      <c r="BQ6" s="35">
        <f>IF(BQ7="",NA(),BQ7)</f>
        <v>95.03</v>
      </c>
      <c r="BR6" s="35">
        <f t="shared" ref="BR6:BZ6" si="8">IF(BR7="",NA(),BR7)</f>
        <v>86.98</v>
      </c>
      <c r="BS6" s="35">
        <f t="shared" si="8"/>
        <v>85.8</v>
      </c>
      <c r="BT6" s="35">
        <f t="shared" si="8"/>
        <v>98.79</v>
      </c>
      <c r="BU6" s="35">
        <f t="shared" si="8"/>
        <v>85.86</v>
      </c>
      <c r="BV6" s="35">
        <f t="shared" si="8"/>
        <v>50.82</v>
      </c>
      <c r="BW6" s="35">
        <f t="shared" si="8"/>
        <v>52.19</v>
      </c>
      <c r="BX6" s="35">
        <f t="shared" si="8"/>
        <v>55.32</v>
      </c>
      <c r="BY6" s="35">
        <f t="shared" si="8"/>
        <v>59.8</v>
      </c>
      <c r="BZ6" s="35">
        <f t="shared" si="8"/>
        <v>57.77</v>
      </c>
      <c r="CA6" s="34" t="str">
        <f>IF(CA7="","",IF(CA7="-","【-】","【"&amp;SUBSTITUTE(TEXT(CA7,"#,##0.00"),"-","△")&amp;"】"))</f>
        <v>【59.51】</v>
      </c>
      <c r="CB6" s="35">
        <f>IF(CB7="",NA(),CB7)</f>
        <v>172.48</v>
      </c>
      <c r="CC6" s="35">
        <f t="shared" ref="CC6:CK6" si="9">IF(CC7="",NA(),CC7)</f>
        <v>188.98</v>
      </c>
      <c r="CD6" s="35">
        <f t="shared" si="9"/>
        <v>191.76</v>
      </c>
      <c r="CE6" s="35">
        <f t="shared" si="9"/>
        <v>166.59</v>
      </c>
      <c r="CF6" s="35">
        <f t="shared" si="9"/>
        <v>190.88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45.52</v>
      </c>
      <c r="CN6" s="35">
        <f t="shared" ref="CN6:CV6" si="10">IF(CN7="",NA(),CN7)</f>
        <v>42.55</v>
      </c>
      <c r="CO6" s="35">
        <f t="shared" si="10"/>
        <v>44.92</v>
      </c>
      <c r="CP6" s="35">
        <f t="shared" si="10"/>
        <v>44.67</v>
      </c>
      <c r="CQ6" s="35">
        <f t="shared" si="10"/>
        <v>43.34</v>
      </c>
      <c r="CR6" s="35">
        <f t="shared" si="10"/>
        <v>53.24</v>
      </c>
      <c r="CS6" s="35">
        <f t="shared" si="10"/>
        <v>52.31</v>
      </c>
      <c r="CT6" s="35">
        <f t="shared" si="10"/>
        <v>60.65</v>
      </c>
      <c r="CU6" s="35">
        <f t="shared" si="10"/>
        <v>51.75</v>
      </c>
      <c r="CV6" s="35">
        <f t="shared" si="10"/>
        <v>50.68</v>
      </c>
      <c r="CW6" s="34" t="str">
        <f>IF(CW7="","",IF(CW7="-","【-】","【"&amp;SUBSTITUTE(TEXT(CW7,"#,##0.00"),"-","△")&amp;"】"))</f>
        <v>【52.23】</v>
      </c>
      <c r="CX6" s="35">
        <f>IF(CX7="",NA(),CX7)</f>
        <v>88.93</v>
      </c>
      <c r="CY6" s="35">
        <f t="shared" ref="CY6:DG6" si="11">IF(CY7="",NA(),CY7)</f>
        <v>90.27</v>
      </c>
      <c r="CZ6" s="35">
        <f t="shared" si="11"/>
        <v>91.15</v>
      </c>
      <c r="DA6" s="35">
        <f t="shared" si="11"/>
        <v>91.19</v>
      </c>
      <c r="DB6" s="35">
        <f t="shared" si="11"/>
        <v>91.98</v>
      </c>
      <c r="DC6" s="35">
        <f t="shared" si="11"/>
        <v>84.07</v>
      </c>
      <c r="DD6" s="35">
        <f t="shared" si="11"/>
        <v>84.32</v>
      </c>
      <c r="DE6" s="35">
        <f t="shared" si="11"/>
        <v>84.58</v>
      </c>
      <c r="DF6" s="35">
        <f t="shared" si="11"/>
        <v>84.84</v>
      </c>
      <c r="DG6" s="35">
        <f t="shared" si="11"/>
        <v>84.86</v>
      </c>
      <c r="DH6" s="34" t="str">
        <f>IF(DH7="","",IF(DH7="-","【-】","【"&amp;SUBSTITUTE(TEXT(DH7,"#,##0.00"),"-","△")&amp;"】"))</f>
        <v>【85.82】</v>
      </c>
      <c r="DI6" s="35">
        <f>IF(DI7="",NA(),DI7)</f>
        <v>21.88</v>
      </c>
      <c r="DJ6" s="35">
        <f t="shared" ref="DJ6:DR6" si="12">IF(DJ7="",NA(),DJ7)</f>
        <v>24.95</v>
      </c>
      <c r="DK6" s="35">
        <f t="shared" si="12"/>
        <v>28</v>
      </c>
      <c r="DL6" s="35">
        <f t="shared" si="12"/>
        <v>30.94</v>
      </c>
      <c r="DM6" s="35">
        <f t="shared" si="12"/>
        <v>33.65</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282286</v>
      </c>
      <c r="D7" s="37">
        <v>46</v>
      </c>
      <c r="E7" s="37">
        <v>17</v>
      </c>
      <c r="F7" s="37">
        <v>5</v>
      </c>
      <c r="G7" s="37">
        <v>0</v>
      </c>
      <c r="H7" s="37" t="s">
        <v>95</v>
      </c>
      <c r="I7" s="37" t="s">
        <v>96</v>
      </c>
      <c r="J7" s="37" t="s">
        <v>97</v>
      </c>
      <c r="K7" s="37" t="s">
        <v>98</v>
      </c>
      <c r="L7" s="37" t="s">
        <v>99</v>
      </c>
      <c r="M7" s="37" t="s">
        <v>100</v>
      </c>
      <c r="N7" s="38" t="s">
        <v>101</v>
      </c>
      <c r="O7" s="38">
        <v>40.1</v>
      </c>
      <c r="P7" s="38">
        <v>7.78</v>
      </c>
      <c r="Q7" s="38">
        <v>94.02</v>
      </c>
      <c r="R7" s="38">
        <v>3089</v>
      </c>
      <c r="S7" s="38">
        <v>40187</v>
      </c>
      <c r="T7" s="38">
        <v>157.55000000000001</v>
      </c>
      <c r="U7" s="38">
        <v>255.07</v>
      </c>
      <c r="V7" s="38">
        <v>3116</v>
      </c>
      <c r="W7" s="38">
        <v>1.07</v>
      </c>
      <c r="X7" s="38">
        <v>2912.15</v>
      </c>
      <c r="Y7" s="38">
        <v>100.66</v>
      </c>
      <c r="Z7" s="38">
        <v>100.66</v>
      </c>
      <c r="AA7" s="38">
        <v>97.81</v>
      </c>
      <c r="AB7" s="38">
        <v>101.68</v>
      </c>
      <c r="AC7" s="38">
        <v>99.82</v>
      </c>
      <c r="AD7" s="38">
        <v>97.53</v>
      </c>
      <c r="AE7" s="38">
        <v>99.64</v>
      </c>
      <c r="AF7" s="38">
        <v>99.66</v>
      </c>
      <c r="AG7" s="38">
        <v>100.95</v>
      </c>
      <c r="AH7" s="38">
        <v>101.77</v>
      </c>
      <c r="AI7" s="38">
        <v>101.6</v>
      </c>
      <c r="AJ7" s="38">
        <v>892.94</v>
      </c>
      <c r="AK7" s="38">
        <v>889.13</v>
      </c>
      <c r="AL7" s="38">
        <v>909.95</v>
      </c>
      <c r="AM7" s="38">
        <v>904.14</v>
      </c>
      <c r="AN7" s="38">
        <v>936.87</v>
      </c>
      <c r="AO7" s="38">
        <v>223.09</v>
      </c>
      <c r="AP7" s="38">
        <v>214.61</v>
      </c>
      <c r="AQ7" s="38">
        <v>225.39</v>
      </c>
      <c r="AR7" s="38">
        <v>224.04</v>
      </c>
      <c r="AS7" s="38">
        <v>227.4</v>
      </c>
      <c r="AT7" s="38">
        <v>195.44</v>
      </c>
      <c r="AU7" s="38">
        <v>13.35</v>
      </c>
      <c r="AV7" s="38">
        <v>14.92</v>
      </c>
      <c r="AW7" s="38">
        <v>13.54</v>
      </c>
      <c r="AX7" s="38">
        <v>11.95</v>
      </c>
      <c r="AY7" s="38">
        <v>14.06</v>
      </c>
      <c r="AZ7" s="38">
        <v>33.03</v>
      </c>
      <c r="BA7" s="38">
        <v>29.45</v>
      </c>
      <c r="BB7" s="38">
        <v>31.84</v>
      </c>
      <c r="BC7" s="38">
        <v>29.91</v>
      </c>
      <c r="BD7" s="38">
        <v>29.54</v>
      </c>
      <c r="BE7" s="38">
        <v>34.270000000000003</v>
      </c>
      <c r="BF7" s="38">
        <v>3666.43</v>
      </c>
      <c r="BG7" s="38">
        <v>3028.22</v>
      </c>
      <c r="BH7" s="38">
        <v>2888.51</v>
      </c>
      <c r="BI7" s="38">
        <v>2809.29</v>
      </c>
      <c r="BJ7" s="38">
        <v>2676.04</v>
      </c>
      <c r="BK7" s="38">
        <v>1044.8</v>
      </c>
      <c r="BL7" s="38">
        <v>1081.8</v>
      </c>
      <c r="BM7" s="38">
        <v>974.93</v>
      </c>
      <c r="BN7" s="38">
        <v>855.8</v>
      </c>
      <c r="BO7" s="38">
        <v>789.46</v>
      </c>
      <c r="BP7" s="38">
        <v>747.76</v>
      </c>
      <c r="BQ7" s="38">
        <v>95.03</v>
      </c>
      <c r="BR7" s="38">
        <v>86.98</v>
      </c>
      <c r="BS7" s="38">
        <v>85.8</v>
      </c>
      <c r="BT7" s="38">
        <v>98.79</v>
      </c>
      <c r="BU7" s="38">
        <v>85.86</v>
      </c>
      <c r="BV7" s="38">
        <v>50.82</v>
      </c>
      <c r="BW7" s="38">
        <v>52.19</v>
      </c>
      <c r="BX7" s="38">
        <v>55.32</v>
      </c>
      <c r="BY7" s="38">
        <v>59.8</v>
      </c>
      <c r="BZ7" s="38">
        <v>57.77</v>
      </c>
      <c r="CA7" s="38">
        <v>59.51</v>
      </c>
      <c r="CB7" s="38">
        <v>172.48</v>
      </c>
      <c r="CC7" s="38">
        <v>188.98</v>
      </c>
      <c r="CD7" s="38">
        <v>191.76</v>
      </c>
      <c r="CE7" s="38">
        <v>166.59</v>
      </c>
      <c r="CF7" s="38">
        <v>190.88</v>
      </c>
      <c r="CG7" s="38">
        <v>300.52</v>
      </c>
      <c r="CH7" s="38">
        <v>296.14</v>
      </c>
      <c r="CI7" s="38">
        <v>283.17</v>
      </c>
      <c r="CJ7" s="38">
        <v>263.76</v>
      </c>
      <c r="CK7" s="38">
        <v>274.35000000000002</v>
      </c>
      <c r="CL7" s="38">
        <v>261.45999999999998</v>
      </c>
      <c r="CM7" s="38">
        <v>45.52</v>
      </c>
      <c r="CN7" s="38">
        <v>42.55</v>
      </c>
      <c r="CO7" s="38">
        <v>44.92</v>
      </c>
      <c r="CP7" s="38">
        <v>44.67</v>
      </c>
      <c r="CQ7" s="38">
        <v>43.34</v>
      </c>
      <c r="CR7" s="38">
        <v>53.24</v>
      </c>
      <c r="CS7" s="38">
        <v>52.31</v>
      </c>
      <c r="CT7" s="38">
        <v>60.65</v>
      </c>
      <c r="CU7" s="38">
        <v>51.75</v>
      </c>
      <c r="CV7" s="38">
        <v>50.68</v>
      </c>
      <c r="CW7" s="38">
        <v>52.23</v>
      </c>
      <c r="CX7" s="38">
        <v>88.93</v>
      </c>
      <c r="CY7" s="38">
        <v>90.27</v>
      </c>
      <c r="CZ7" s="38">
        <v>91.15</v>
      </c>
      <c r="DA7" s="38">
        <v>91.19</v>
      </c>
      <c r="DB7" s="38">
        <v>91.98</v>
      </c>
      <c r="DC7" s="38">
        <v>84.07</v>
      </c>
      <c r="DD7" s="38">
        <v>84.32</v>
      </c>
      <c r="DE7" s="38">
        <v>84.58</v>
      </c>
      <c r="DF7" s="38">
        <v>84.84</v>
      </c>
      <c r="DG7" s="38">
        <v>84.86</v>
      </c>
      <c r="DH7" s="38">
        <v>85.82</v>
      </c>
      <c r="DI7" s="38">
        <v>21.88</v>
      </c>
      <c r="DJ7" s="38">
        <v>24.95</v>
      </c>
      <c r="DK7" s="38">
        <v>28</v>
      </c>
      <c r="DL7" s="38">
        <v>30.94</v>
      </c>
      <c r="DM7" s="38">
        <v>33.65</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2020-01-31T05:06:36Z</cp:lastPrinted>
  <dcterms:created xsi:type="dcterms:W3CDTF">2019-12-05T04:54:42Z</dcterms:created>
  <dcterms:modified xsi:type="dcterms:W3CDTF">2021-03-12T04:41:18Z</dcterms:modified>
  <cp:category/>
</cp:coreProperties>
</file>