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6"/>
  <workbookPr/>
  <mc:AlternateContent xmlns:mc="http://schemas.openxmlformats.org/markup-compatibility/2006">
    <mc:Choice Requires="x15">
      <x15ac:absPath xmlns:x15ac="http://schemas.microsoft.com/office/spreadsheetml/2010/11/ac" url="\\srsvr003\共有2\上下水道部\管理課\R3年度\R3報告・回答・調査\外部\15　市町振興課関係\R4.2.7〆経営分析表\修正可能処理済み\"/>
    </mc:Choice>
  </mc:AlternateContent>
  <xr:revisionPtr revIDLastSave="0" documentId="13_ncr:1_{F25F5E1D-1ED1-440E-A27F-D6F3AF9EAFF0}" xr6:coauthVersionLast="36" xr6:coauthVersionMax="36" xr10:uidLastSave="{00000000-0000-0000-0000-000000000000}"/>
  <workbookProtection workbookAlgorithmName="SHA-512" workbookHashValue="T2+kGOfwuZ2kZhW087LwfClCQctzkJV5rmxYDIOADn8fj1+qYsZbe6HillVjq21HSIlvwvhndoMmrD9sUpymYw==" workbookSaltValue="3zzLrnlfqbx5UBM7xOdCWQ==" workbookSpinCount="100000" lockStructure="1"/>
  <bookViews>
    <workbookView showHorizontalScroll="0" showVerticalScroll="0" showSheetTabs="0" xWindow="0" yWindow="0" windowWidth="20490" windowHeight="7545" xr2:uid="{00000000-000D-0000-FFFF-FFFF00000000}"/>
  </bookViews>
  <sheets>
    <sheet name="法適用_下水道事業" sheetId="4" r:id="rId1"/>
    <sheet name="データ" sheetId="5" state="hidden" r:id="rId2"/>
  </sheets>
  <definedNames>
    <definedName name="_xlnm.Print_Area" localSheetId="0">法適用_下水道事業!$A$1:$BZ$83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BB10" i="4" s="1"/>
  <c r="W6" i="5"/>
  <c r="AT10" i="4" s="1"/>
  <c r="V6" i="5"/>
  <c r="AL10" i="4" s="1"/>
  <c r="U6" i="5"/>
  <c r="BB8" i="4" s="1"/>
  <c r="T6" i="5"/>
  <c r="S6" i="5"/>
  <c r="AL8" i="4" s="1"/>
  <c r="R6" i="5"/>
  <c r="AD10" i="4" s="1"/>
  <c r="Q6" i="5"/>
  <c r="W10" i="4" s="1"/>
  <c r="P6" i="5"/>
  <c r="P10" i="4" s="1"/>
  <c r="O6" i="5"/>
  <c r="I10" i="4" s="1"/>
  <c r="N6" i="5"/>
  <c r="B10" i="4" s="1"/>
  <c r="M6" i="5"/>
  <c r="AD8" i="4" s="1"/>
  <c r="L6" i="5"/>
  <c r="W8" i="4" s="1"/>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AT8" i="4"/>
</calcChain>
</file>

<file path=xl/sharedStrings.xml><?xml version="1.0" encoding="utf-8"?>
<sst xmlns="http://schemas.openxmlformats.org/spreadsheetml/2006/main" count="233" uniqueCount="117">
  <si>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</si>
  <si>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</si>
  <si>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</si>
  <si>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</si>
  <si>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</si>
  <si>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</si>
  <si>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</si>
  <si>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</si>
  <si>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</si>
  <si>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</si>
  <si>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</si>
  <si>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</si>
  <si>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</si>
  <si>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</si>
  <si>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</si>
  <si>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</si>
  <si>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</si>
  <si>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</si>
  <si>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</si>
  <si>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</si>
  <si>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</si>
  <si>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</si>
  <si>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</si>
  <si>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</si>
  <si>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</si>
  <si>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</si>
  <si>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</si>
  <si>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</si>
  <si>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</si>
  <si>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</si>
  <si>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</si>
  <si>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</si>
  <si>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</si>
  <si>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</si>
  <si>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</si>
  <si>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</si>
  <si>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</si>
  <si>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</si>
  <si>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</si>
  <si>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</si>
  <si>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</si>
  <si>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</si>
  <si>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</si>
  <si>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</si>
  <si>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</si>
  <si>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</si>
  <si>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</si>
  <si>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</si>
  <si>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</si>
  <si>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</si>
  <si>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</si>
  <si>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</si>
  <si>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</si>
  <si>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</si>
  <si>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</si>
  <si>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</si>
  <si>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</si>
  <si>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</si>
  <si>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</si>
  <si>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</si>
  <si>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</si>
  <si>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</si>
  <si>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</si>
  <si>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</si>
  <si>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</si>
  <si>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</si>
  <si>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</si>
  <si>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</si>
  <si>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</si>
  <si>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</si>
  <si>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</si>
  <si>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</si>
  <si>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</si>
  <si>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</si>
  <si>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</si>
  <si>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</si>
  <si>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</si>
  <si>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</si>
  <si>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</si>
  <si>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</si>
  <si>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</si>
  <si>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</si>
  <si>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</si>
  <si>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</si>
  <si>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</si>
  <si>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</si>
  <si>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</si>
  <si>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</si>
  <si>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</si>
  <si>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</si>
  <si>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</si>
  <si>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</si>
  <si>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</si>
  <si>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</si>
  <si>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</si>
  <si>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</si>
  <si>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兵庫県　加東市</t>
  </si>
  <si>
    <t>法適用</t>
  </si>
  <si>
    <t>下水道事業</t>
  </si>
  <si>
    <t>小規模集合排水処理</t>
  </si>
  <si>
    <t>I2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</si>
  <si>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</si>
  <si>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</si>
  <si>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</si>
  <si>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</si>
  <si>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</si>
  <si>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</si>
  <si>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</si>
  <si>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</si>
  <si>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</si>
  <si>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</si>
  <si>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</si>
  <si>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</si>
  <si>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</si>
  <si>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将来に向けて効果的かつ効率的な下水道事業の運営を図ることを目的とした下水処理場統合整備を進めており、小規模集合排水処理事業により整備した下水道の公共下水道への接続を令和2年度に実施、完了したため、令和3年度から公共下水道事業で経営管理する。</t>
    <rPh sb="44" eb="45">
      <t>スス</t>
    </rPh>
    <rPh sb="82" eb="84">
      <t>レイワ</t>
    </rPh>
    <rPh sb="85" eb="87">
      <t>ネンド</t>
    </rPh>
    <rPh sb="88" eb="90">
      <t>ジッシ</t>
    </rPh>
    <rPh sb="91" eb="93">
      <t>カンリョウ</t>
    </rPh>
    <phoneticPr fontId="4"/>
  </si>
  <si>
    <t>①経常収支比率は、下水道使用料が微増し、資本費（減価償却費と企業債支払利息）が減少したことにより100％を上回った。
②累積欠損金比率は、下水道の普及拡大に向けて集中的に整備を行ったことから、費用が収益を上回り累積赤字となっている。小規模集合排水処理事業により整備した下水道を公共下水道へ接続する下水処理場統合整備を行い、経営の効率化による大幅な収支改善を図ることで、赤字を解消していく。
③流動比率は、流動資産である現金預金が少なく、流動負債である企業債の元金償還が多いため、100％未満となっているが、下水道使用料等の収入で1年以内に支払うべき債務に対しての支払いはできている。
④企業債残高対事業規模比率は、設備投資が完了しているが、下水道の普及拡大のため短期間で多額の企業債借入れを行ったことにより、企業債残高は類似団体平均値を上回っている。本指標計算の元となる企業債残高から控除する一般会計負担金の算定基準を令和2年度に改めたことに伴い比率が増加しているが、企業債残高そのものは減少している。
⑤経費回収率は、100％を下回っているが、平成29年度以降、汚水処理費用のうち資本費（減価償却費）が減少しているため、数値は改善している。
⑥汚水処理原価は、有収水量が増加し、併せて統合する処理場施設の延命化により経費を削減しており、前年度比で64.8円減少した。
⑦施設利用率は、類似団体平均値と比較すると高い。事業運営の効率化を図るため、下水処理場統合整備を実施し、処理施設の汚水処理機能を令和2年度に廃止した。
⑧水洗化率は類似団体平均値と比較すると高い。引き続き未接続先に対して水洗化の啓発を行う。</t>
    <rPh sb="9" eb="12">
      <t>ゲスイドウ</t>
    </rPh>
    <rPh sb="12" eb="14">
      <t>シヨウ</t>
    </rPh>
    <rPh sb="14" eb="15">
      <t>リョウ</t>
    </rPh>
    <rPh sb="16" eb="18">
      <t>ビゾウ</t>
    </rPh>
    <rPh sb="20" eb="22">
      <t>シホン</t>
    </rPh>
    <rPh sb="22" eb="23">
      <t>ヒ</t>
    </rPh>
    <rPh sb="24" eb="26">
      <t>ゲンカ</t>
    </rPh>
    <rPh sb="26" eb="28">
      <t>ショウキャク</t>
    </rPh>
    <rPh sb="28" eb="29">
      <t>ヒ</t>
    </rPh>
    <rPh sb="30" eb="32">
      <t>キギョウ</t>
    </rPh>
    <rPh sb="32" eb="33">
      <t>サイ</t>
    </rPh>
    <rPh sb="33" eb="35">
      <t>シハライ</t>
    </rPh>
    <rPh sb="35" eb="37">
      <t>リソク</t>
    </rPh>
    <rPh sb="39" eb="41">
      <t>ゲンショウ</t>
    </rPh>
    <rPh sb="69" eb="72">
      <t>ゲスイドウ</t>
    </rPh>
    <rPh sb="73" eb="75">
      <t>フキュウ</t>
    </rPh>
    <rPh sb="75" eb="77">
      <t>カクダイ</t>
    </rPh>
    <rPh sb="78" eb="79">
      <t>ム</t>
    </rPh>
    <rPh sb="81" eb="84">
      <t>シュウチュウテキ</t>
    </rPh>
    <rPh sb="85" eb="87">
      <t>セイビ</t>
    </rPh>
    <rPh sb="88" eb="89">
      <t>オコナ</t>
    </rPh>
    <rPh sb="96" eb="98">
      <t>ヒヨウ</t>
    </rPh>
    <rPh sb="99" eb="101">
      <t>シュウエキ</t>
    </rPh>
    <rPh sb="102" eb="104">
      <t>ウワマワ</t>
    </rPh>
    <rPh sb="105" eb="107">
      <t>ルイセキ</t>
    </rPh>
    <rPh sb="107" eb="109">
      <t>アカジ</t>
    </rPh>
    <rPh sb="158" eb="159">
      <t>オコナ</t>
    </rPh>
    <rPh sb="161" eb="163">
      <t>ケイエイ</t>
    </rPh>
    <rPh sb="164" eb="167">
      <t>コウリツカ</t>
    </rPh>
    <rPh sb="170" eb="172">
      <t>オオハバ</t>
    </rPh>
    <rPh sb="173" eb="175">
      <t>シュウシ</t>
    </rPh>
    <rPh sb="175" eb="177">
      <t>カイゼン</t>
    </rPh>
    <rPh sb="178" eb="179">
      <t>ハカ</t>
    </rPh>
    <rPh sb="184" eb="186">
      <t>アカジ</t>
    </rPh>
    <rPh sb="187" eb="189">
      <t>カイショウ</t>
    </rPh>
    <rPh sb="202" eb="204">
      <t>リュウドウ</t>
    </rPh>
    <rPh sb="204" eb="206">
      <t>シサン</t>
    </rPh>
    <rPh sb="209" eb="211">
      <t>ゲンキン</t>
    </rPh>
    <rPh sb="211" eb="213">
      <t>ヨキン</t>
    </rPh>
    <rPh sb="214" eb="215">
      <t>スク</t>
    </rPh>
    <rPh sb="218" eb="220">
      <t>リュウドウ</t>
    </rPh>
    <rPh sb="220" eb="222">
      <t>フサイ</t>
    </rPh>
    <rPh sb="225" eb="227">
      <t>キギョウ</t>
    </rPh>
    <rPh sb="227" eb="228">
      <t>サイ</t>
    </rPh>
    <rPh sb="229" eb="231">
      <t>ガンキン</t>
    </rPh>
    <rPh sb="231" eb="233">
      <t>ショウカン</t>
    </rPh>
    <rPh sb="234" eb="235">
      <t>オオ</t>
    </rPh>
    <rPh sb="243" eb="245">
      <t>ミマン</t>
    </rPh>
    <rPh sb="253" eb="259">
      <t>ゲスイドウシヨウリョウ</t>
    </rPh>
    <rPh sb="259" eb="260">
      <t>トウ</t>
    </rPh>
    <rPh sb="261" eb="263">
      <t>シュウニュウ</t>
    </rPh>
    <rPh sb="265" eb="266">
      <t>ネン</t>
    </rPh>
    <rPh sb="266" eb="268">
      <t>イナイ</t>
    </rPh>
    <rPh sb="269" eb="271">
      <t>シハラ</t>
    </rPh>
    <rPh sb="274" eb="276">
      <t>サイム</t>
    </rPh>
    <rPh sb="277" eb="278">
      <t>タイ</t>
    </rPh>
    <rPh sb="281" eb="283">
      <t>シハラ</t>
    </rPh>
    <rPh sb="307" eb="309">
      <t>セツビ</t>
    </rPh>
    <rPh sb="309" eb="311">
      <t>トウシ</t>
    </rPh>
    <rPh sb="312" eb="314">
      <t>カンリョウ</t>
    </rPh>
    <rPh sb="320" eb="323">
      <t>ゲスイドウ</t>
    </rPh>
    <rPh sb="324" eb="326">
      <t>フキュウ</t>
    </rPh>
    <rPh sb="326" eb="328">
      <t>カクダイ</t>
    </rPh>
    <rPh sb="331" eb="334">
      <t>タンキカン</t>
    </rPh>
    <rPh sb="335" eb="337">
      <t>タガク</t>
    </rPh>
    <rPh sb="338" eb="340">
      <t>キギョウ</t>
    </rPh>
    <rPh sb="340" eb="341">
      <t>サイ</t>
    </rPh>
    <rPh sb="341" eb="343">
      <t>カリイ</t>
    </rPh>
    <rPh sb="345" eb="346">
      <t>オコナ</t>
    </rPh>
    <rPh sb="354" eb="356">
      <t>キギョウ</t>
    </rPh>
    <rPh sb="356" eb="357">
      <t>サイ</t>
    </rPh>
    <rPh sb="357" eb="359">
      <t>ザンダカ</t>
    </rPh>
    <rPh sb="368" eb="370">
      <t>ウワマワ</t>
    </rPh>
    <rPh sb="375" eb="376">
      <t>ホン</t>
    </rPh>
    <rPh sb="376" eb="378">
      <t>シヒョウ</t>
    </rPh>
    <rPh sb="378" eb="380">
      <t>ケイサン</t>
    </rPh>
    <rPh sb="381" eb="382">
      <t>モト</t>
    </rPh>
    <rPh sb="385" eb="387">
      <t>キギョウ</t>
    </rPh>
    <rPh sb="387" eb="388">
      <t>サイ</t>
    </rPh>
    <rPh sb="388" eb="390">
      <t>ザンダカ</t>
    </rPh>
    <rPh sb="392" eb="394">
      <t>コウジョ</t>
    </rPh>
    <rPh sb="396" eb="398">
      <t>イッパン</t>
    </rPh>
    <rPh sb="398" eb="400">
      <t>カイケイ</t>
    </rPh>
    <rPh sb="400" eb="403">
      <t>フタンキン</t>
    </rPh>
    <rPh sb="404" eb="406">
      <t>サンテイ</t>
    </rPh>
    <rPh sb="406" eb="408">
      <t>キジュン</t>
    </rPh>
    <rPh sb="409" eb="411">
      <t>レイワ</t>
    </rPh>
    <rPh sb="412" eb="414">
      <t>ネンド</t>
    </rPh>
    <rPh sb="415" eb="416">
      <t>アラタ</t>
    </rPh>
    <rPh sb="421" eb="422">
      <t>トモナ</t>
    </rPh>
    <rPh sb="423" eb="425">
      <t>ヒリツ</t>
    </rPh>
    <rPh sb="426" eb="428">
      <t>ゾウカ</t>
    </rPh>
    <rPh sb="434" eb="436">
      <t>キギョウ</t>
    </rPh>
    <rPh sb="436" eb="437">
      <t>サイ</t>
    </rPh>
    <rPh sb="437" eb="439">
      <t>ザンダカ</t>
    </rPh>
    <rPh sb="444" eb="446">
      <t>ゲンショウ</t>
    </rPh>
    <rPh sb="465" eb="467">
      <t>シタマワ</t>
    </rPh>
    <rPh sb="473" eb="475">
      <t>ヘイセイ</t>
    </rPh>
    <rPh sb="477" eb="479">
      <t>ネンド</t>
    </rPh>
    <rPh sb="479" eb="481">
      <t>イコウ</t>
    </rPh>
    <rPh sb="482" eb="484">
      <t>オスイ</t>
    </rPh>
    <rPh sb="484" eb="486">
      <t>ショリ</t>
    </rPh>
    <rPh sb="486" eb="488">
      <t>ヒヨウ</t>
    </rPh>
    <rPh sb="491" eb="493">
      <t>シホン</t>
    </rPh>
    <rPh sb="493" eb="494">
      <t>ヒ</t>
    </rPh>
    <rPh sb="495" eb="497">
      <t>ゲンカ</t>
    </rPh>
    <rPh sb="497" eb="499">
      <t>ショウキャク</t>
    </rPh>
    <rPh sb="499" eb="500">
      <t>ヒ</t>
    </rPh>
    <rPh sb="502" eb="504">
      <t>ゲンショウ</t>
    </rPh>
    <rPh sb="511" eb="513">
      <t>スウチ</t>
    </rPh>
    <rPh sb="514" eb="516">
      <t>カイゼン</t>
    </rPh>
    <rPh sb="540" eb="541">
      <t>アワ</t>
    </rPh>
    <rPh sb="543" eb="545">
      <t>トウゴウ</t>
    </rPh>
    <rPh sb="547" eb="550">
      <t>ショリジョウ</t>
    </rPh>
    <rPh sb="550" eb="552">
      <t>シセツ</t>
    </rPh>
    <rPh sb="553" eb="555">
      <t>エンメイ</t>
    </rPh>
    <rPh sb="555" eb="556">
      <t>カ</t>
    </rPh>
    <rPh sb="559" eb="561">
      <t>ケイヒ</t>
    </rPh>
    <rPh sb="562" eb="564">
      <t>サクゲン</t>
    </rPh>
    <rPh sb="578" eb="579">
      <t>エン</t>
    </rPh>
    <rPh sb="579" eb="581">
      <t>ゲンショウ</t>
    </rPh>
    <rPh sb="609" eb="611">
      <t>ジギョウ</t>
    </rPh>
    <rPh sb="611" eb="613">
      <t>ウンエイ</t>
    </rPh>
    <rPh sb="614" eb="617">
      <t>コウリツカ</t>
    </rPh>
    <rPh sb="618" eb="619">
      <t>ハカ</t>
    </rPh>
    <rPh sb="623" eb="625">
      <t>ゲスイ</t>
    </rPh>
    <rPh sb="625" eb="628">
      <t>ショリジョウ</t>
    </rPh>
    <rPh sb="628" eb="630">
      <t>トウゴウ</t>
    </rPh>
    <rPh sb="630" eb="632">
      <t>セイビ</t>
    </rPh>
    <rPh sb="633" eb="635">
      <t>ジッシ</t>
    </rPh>
    <rPh sb="637" eb="639">
      <t>ショリ</t>
    </rPh>
    <rPh sb="639" eb="641">
      <t>シセツ</t>
    </rPh>
    <rPh sb="642" eb="644">
      <t>オスイ</t>
    </rPh>
    <rPh sb="644" eb="646">
      <t>ショリ</t>
    </rPh>
    <rPh sb="646" eb="648">
      <t>キノウ</t>
    </rPh>
    <rPh sb="649" eb="651">
      <t>レイワ</t>
    </rPh>
    <rPh sb="652" eb="654">
      <t>ネンド</t>
    </rPh>
    <rPh sb="655" eb="657">
      <t>ハイシ</t>
    </rPh>
    <rPh sb="683" eb="684">
      <t>ヒ</t>
    </rPh>
    <rPh sb="685" eb="686">
      <t>ツヅ</t>
    </rPh>
    <rPh sb="687" eb="691">
      <t>ミセツゾクサキ</t>
    </rPh>
    <rPh sb="692" eb="693">
      <t>タイ</t>
    </rPh>
    <rPh sb="695" eb="698">
      <t>スイセンカ</t>
    </rPh>
    <rPh sb="699" eb="701">
      <t>ケイハツ</t>
    </rPh>
    <rPh sb="702" eb="703">
      <t>オコナ</t>
    </rPh>
    <phoneticPr fontId="4"/>
  </si>
  <si>
    <t>①有形固定資産減価償却率は、類似団体平均値よりも高い。償却対象資産全体のうち90%は管渠で、法定耐用年数が近い資産が多くなっているため比率が上昇している。
②③法定耐用年数を超えた管渠はない。今後の更新需要に備えて、ストックマネジメントの実施により、計画的かつ効率的な管理を図る。</t>
    <rPh sb="24" eb="25">
      <t>タカ</t>
    </rPh>
    <rPh sb="27" eb="29">
      <t>ショウキャク</t>
    </rPh>
    <rPh sb="29" eb="31">
      <t>タイショウ</t>
    </rPh>
    <rPh sb="31" eb="33">
      <t>シサン</t>
    </rPh>
    <rPh sb="33" eb="35">
      <t>ゼンタイ</t>
    </rPh>
    <rPh sb="42" eb="44">
      <t>カンキョ</t>
    </rPh>
    <rPh sb="46" eb="48">
      <t>ホウテイ</t>
    </rPh>
    <rPh sb="48" eb="50">
      <t>タイヨウ</t>
    </rPh>
    <rPh sb="50" eb="52">
      <t>ネンスウ</t>
    </rPh>
    <rPh sb="53" eb="54">
      <t>チカ</t>
    </rPh>
    <rPh sb="55" eb="57">
      <t>シサン</t>
    </rPh>
    <rPh sb="58" eb="59">
      <t>オオ</t>
    </rPh>
    <rPh sb="67" eb="69">
      <t>ヒリツ</t>
    </rPh>
    <rPh sb="70" eb="72">
      <t>ジョウショウ</t>
    </rPh>
    <rPh sb="96" eb="98">
      <t>コンゴ</t>
    </rPh>
    <rPh sb="99" eb="101">
      <t>コウシン</t>
    </rPh>
    <rPh sb="101" eb="103">
      <t>ジュヨウ</t>
    </rPh>
    <rPh sb="104" eb="105">
      <t>ソナ</t>
    </rPh>
    <rPh sb="119" eb="121">
      <t>ジッシ</t>
    </rPh>
    <rPh sb="125" eb="128">
      <t>ケイカクテキ</t>
    </rPh>
    <rPh sb="130" eb="133">
      <t>コウリツテキ</t>
    </rPh>
    <rPh sb="134" eb="136">
      <t>カンリ</t>
    </rPh>
    <rPh sb="137" eb="138">
      <t>ハカ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</si>
</sst>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5"/>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5" fillId="0" borderId="0" xfId="0" applyFont="1" applyAlignment="1">
      <alignment horizontal="justify" vertical="center"/>
    </xf>
    <xf numFmtId="0" fontId="15" fillId="0" borderId="0" xfId="0" applyFont="1" applyAlignment="1">
      <alignment vertical="top" wrapText="1"/>
    </xf>
    <xf numFmtId="0" fontId="15" fillId="0" borderId="0" xfId="0" applyFont="1" applyAlignment="1">
      <alignment vertical="top"/>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formatCode="#,##0.00;&quot;△&quot;#,##0.00;&quot;-&quot;">
                  <c:v>0</c:v>
                </c:pt>
              </c:numCache>
            </c:numRef>
          </c:val>
          <c:extLst>
            <c:ext xmlns:c16="http://schemas.microsoft.com/office/drawing/2014/chart" uri="{C3380CC4-5D6E-409C-BE32-E72D297353CC}">
              <c16:uniqueId val="{00000000-68B6-43E7-97D6-EB8FAD3F2CB3}"/>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formatCode="#,##0.00;&quot;△&quot;#,##0.00;&quot;-&quot;">
                  <c:v>0.01</c:v>
                </c:pt>
                <c:pt idx="1">
                  <c:v>0</c:v>
                </c:pt>
                <c:pt idx="2">
                  <c:v>0</c:v>
                </c:pt>
                <c:pt idx="3">
                  <c:v>0</c:v>
                </c:pt>
                <c:pt idx="4">
                  <c:v>0</c:v>
                </c:pt>
              </c:numCache>
            </c:numRef>
          </c:val>
          <c:smooth val="0"/>
          <c:extLst>
            <c:ext xmlns:c16="http://schemas.microsoft.com/office/drawing/2014/chart" uri="{C3380CC4-5D6E-409C-BE32-E72D297353CC}">
              <c16:uniqueId val="{00000001-68B6-43E7-97D6-EB8FAD3F2CB3}"/>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54.17</c:v>
                </c:pt>
                <c:pt idx="1">
                  <c:v>58.33</c:v>
                </c:pt>
                <c:pt idx="2">
                  <c:v>58.33</c:v>
                </c:pt>
                <c:pt idx="3">
                  <c:v>58.33</c:v>
                </c:pt>
                <c:pt idx="4">
                  <c:v>58.33</c:v>
                </c:pt>
              </c:numCache>
            </c:numRef>
          </c:val>
          <c:extLst>
            <c:ext xmlns:c16="http://schemas.microsoft.com/office/drawing/2014/chart" uri="{C3380CC4-5D6E-409C-BE32-E72D297353CC}">
              <c16:uniqueId val="{00000000-8F35-4722-9D6F-B09B0ADA7DAD}"/>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36.44</c:v>
                </c:pt>
                <c:pt idx="1">
                  <c:v>34.29</c:v>
                </c:pt>
                <c:pt idx="2">
                  <c:v>35.340000000000003</c:v>
                </c:pt>
                <c:pt idx="3">
                  <c:v>34.68</c:v>
                </c:pt>
                <c:pt idx="4">
                  <c:v>34.700000000000003</c:v>
                </c:pt>
              </c:numCache>
            </c:numRef>
          </c:val>
          <c:smooth val="0"/>
          <c:extLst>
            <c:ext xmlns:c16="http://schemas.microsoft.com/office/drawing/2014/chart" uri="{C3380CC4-5D6E-409C-BE32-E72D297353CC}">
              <c16:uniqueId val="{00000001-8F35-4722-9D6F-B09B0ADA7DAD}"/>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94.03</c:v>
                </c:pt>
                <c:pt idx="1">
                  <c:v>93.85</c:v>
                </c:pt>
                <c:pt idx="2">
                  <c:v>93.94</c:v>
                </c:pt>
                <c:pt idx="3">
                  <c:v>93.94</c:v>
                </c:pt>
                <c:pt idx="4">
                  <c:v>93.85</c:v>
                </c:pt>
              </c:numCache>
            </c:numRef>
          </c:val>
          <c:extLst>
            <c:ext xmlns:c16="http://schemas.microsoft.com/office/drawing/2014/chart" uri="{C3380CC4-5D6E-409C-BE32-E72D297353CC}">
              <c16:uniqueId val="{00000000-90D6-4065-A966-416DC196B28F}"/>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89.93</c:v>
                </c:pt>
                <c:pt idx="1">
                  <c:v>89.88</c:v>
                </c:pt>
                <c:pt idx="2">
                  <c:v>91.52</c:v>
                </c:pt>
                <c:pt idx="3">
                  <c:v>90.33</c:v>
                </c:pt>
                <c:pt idx="4">
                  <c:v>90.04</c:v>
                </c:pt>
              </c:numCache>
            </c:numRef>
          </c:val>
          <c:smooth val="0"/>
          <c:extLst>
            <c:ext xmlns:c16="http://schemas.microsoft.com/office/drawing/2014/chart" uri="{C3380CC4-5D6E-409C-BE32-E72D297353CC}">
              <c16:uniqueId val="{00000001-90D6-4065-A966-416DC196B28F}"/>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95.69</c:v>
                </c:pt>
                <c:pt idx="1">
                  <c:v>99.69</c:v>
                </c:pt>
                <c:pt idx="2">
                  <c:v>98.42</c:v>
                </c:pt>
                <c:pt idx="3">
                  <c:v>98.88</c:v>
                </c:pt>
                <c:pt idx="4">
                  <c:v>100.03</c:v>
                </c:pt>
              </c:numCache>
            </c:numRef>
          </c:val>
          <c:extLst>
            <c:ext xmlns:c16="http://schemas.microsoft.com/office/drawing/2014/chart" uri="{C3380CC4-5D6E-409C-BE32-E72D297353CC}">
              <c16:uniqueId val="{00000000-CEE1-49C7-B735-163781B169FF}"/>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96.1</c:v>
                </c:pt>
                <c:pt idx="1">
                  <c:v>97.69</c:v>
                </c:pt>
                <c:pt idx="2">
                  <c:v>91.26</c:v>
                </c:pt>
                <c:pt idx="3">
                  <c:v>99.2</c:v>
                </c:pt>
                <c:pt idx="4">
                  <c:v>100.42</c:v>
                </c:pt>
              </c:numCache>
            </c:numRef>
          </c:val>
          <c:smooth val="0"/>
          <c:extLst>
            <c:ext xmlns:c16="http://schemas.microsoft.com/office/drawing/2014/chart" uri="{C3380CC4-5D6E-409C-BE32-E72D297353CC}">
              <c16:uniqueId val="{00000001-CEE1-49C7-B735-163781B169FF}"/>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39.340000000000003</c:v>
                </c:pt>
                <c:pt idx="1">
                  <c:v>43.52</c:v>
                </c:pt>
                <c:pt idx="2">
                  <c:v>47.71</c:v>
                </c:pt>
                <c:pt idx="3">
                  <c:v>51.29</c:v>
                </c:pt>
                <c:pt idx="4">
                  <c:v>43.56</c:v>
                </c:pt>
              </c:numCache>
            </c:numRef>
          </c:val>
          <c:extLst>
            <c:ext xmlns:c16="http://schemas.microsoft.com/office/drawing/2014/chart" uri="{C3380CC4-5D6E-409C-BE32-E72D297353CC}">
              <c16:uniqueId val="{00000000-11F4-4552-BDE9-2F40C3382B27}"/>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32.36</c:v>
                </c:pt>
                <c:pt idx="1">
                  <c:v>31.73</c:v>
                </c:pt>
                <c:pt idx="2">
                  <c:v>30.28</c:v>
                </c:pt>
                <c:pt idx="3">
                  <c:v>31</c:v>
                </c:pt>
                <c:pt idx="4">
                  <c:v>29.28</c:v>
                </c:pt>
              </c:numCache>
            </c:numRef>
          </c:val>
          <c:smooth val="0"/>
          <c:extLst>
            <c:ext xmlns:c16="http://schemas.microsoft.com/office/drawing/2014/chart" uri="{C3380CC4-5D6E-409C-BE32-E72D297353CC}">
              <c16:uniqueId val="{00000001-11F4-4552-BDE9-2F40C3382B27}"/>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formatCode="#,##0.00;&quot;△&quot;#,##0.00;&quot;-&quot;">
                  <c:v>0</c:v>
                </c:pt>
              </c:numCache>
            </c:numRef>
          </c:val>
          <c:extLst>
            <c:ext xmlns:c16="http://schemas.microsoft.com/office/drawing/2014/chart" uri="{C3380CC4-5D6E-409C-BE32-E72D297353CC}">
              <c16:uniqueId val="{00000000-37F9-47FF-8ADC-2898BE32DE05}"/>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37F9-47FF-8ADC-2898BE32DE05}"/>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5173.3100000000004</c:v>
                </c:pt>
                <c:pt idx="1">
                  <c:v>5044.57</c:v>
                </c:pt>
                <c:pt idx="2">
                  <c:v>4933.17</c:v>
                </c:pt>
                <c:pt idx="3">
                  <c:v>4950.6000000000004</c:v>
                </c:pt>
                <c:pt idx="4">
                  <c:v>4549.5600000000004</c:v>
                </c:pt>
              </c:numCache>
            </c:numRef>
          </c:val>
          <c:extLst>
            <c:ext xmlns:c16="http://schemas.microsoft.com/office/drawing/2014/chart" uri="{C3380CC4-5D6E-409C-BE32-E72D297353CC}">
              <c16:uniqueId val="{00000000-F546-480B-BB77-CD02FD6B59DE}"/>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929.29</c:v>
                </c:pt>
                <c:pt idx="1">
                  <c:v>1037.73</c:v>
                </c:pt>
                <c:pt idx="2">
                  <c:v>1597.09</c:v>
                </c:pt>
                <c:pt idx="3">
                  <c:v>1500.46</c:v>
                </c:pt>
                <c:pt idx="4">
                  <c:v>762.05</c:v>
                </c:pt>
              </c:numCache>
            </c:numRef>
          </c:val>
          <c:smooth val="0"/>
          <c:extLst>
            <c:ext xmlns:c16="http://schemas.microsoft.com/office/drawing/2014/chart" uri="{C3380CC4-5D6E-409C-BE32-E72D297353CC}">
              <c16:uniqueId val="{00000001-F546-480B-BB77-CD02FD6B59DE}"/>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25.51</c:v>
                </c:pt>
                <c:pt idx="1">
                  <c:v>19.09</c:v>
                </c:pt>
                <c:pt idx="2">
                  <c:v>19.670000000000002</c:v>
                </c:pt>
                <c:pt idx="3">
                  <c:v>20.39</c:v>
                </c:pt>
                <c:pt idx="4">
                  <c:v>16.079999999999998</c:v>
                </c:pt>
              </c:numCache>
            </c:numRef>
          </c:val>
          <c:extLst>
            <c:ext xmlns:c16="http://schemas.microsoft.com/office/drawing/2014/chart" uri="{C3380CC4-5D6E-409C-BE32-E72D297353CC}">
              <c16:uniqueId val="{00000000-297F-4AA6-845F-46E17EC443E0}"/>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216.89</c:v>
                </c:pt>
                <c:pt idx="1">
                  <c:v>89.03</c:v>
                </c:pt>
                <c:pt idx="2">
                  <c:v>88.56</c:v>
                </c:pt>
                <c:pt idx="3">
                  <c:v>81.260000000000005</c:v>
                </c:pt>
                <c:pt idx="4">
                  <c:v>92.61</c:v>
                </c:pt>
              </c:numCache>
            </c:numRef>
          </c:val>
          <c:smooth val="0"/>
          <c:extLst>
            <c:ext xmlns:c16="http://schemas.microsoft.com/office/drawing/2014/chart" uri="{C3380CC4-5D6E-409C-BE32-E72D297353CC}">
              <c16:uniqueId val="{00000001-297F-4AA6-845F-46E17EC443E0}"/>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5033.46</c:v>
                </c:pt>
                <c:pt idx="1">
                  <c:v>4712.21</c:v>
                </c:pt>
                <c:pt idx="2">
                  <c:v>4185.6099999999997</c:v>
                </c:pt>
                <c:pt idx="3">
                  <c:v>3778.81</c:v>
                </c:pt>
                <c:pt idx="4">
                  <c:v>4372.43</c:v>
                </c:pt>
              </c:numCache>
            </c:numRef>
          </c:val>
          <c:extLst>
            <c:ext xmlns:c16="http://schemas.microsoft.com/office/drawing/2014/chart" uri="{C3380CC4-5D6E-409C-BE32-E72D297353CC}">
              <c16:uniqueId val="{00000000-39A1-4E7D-A457-5D795562A70A}"/>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1914.94</c:v>
                </c:pt>
                <c:pt idx="1">
                  <c:v>1759.36</c:v>
                </c:pt>
                <c:pt idx="2">
                  <c:v>1837.88</c:v>
                </c:pt>
                <c:pt idx="3">
                  <c:v>1748.51</c:v>
                </c:pt>
                <c:pt idx="4">
                  <c:v>1640.16</c:v>
                </c:pt>
              </c:numCache>
            </c:numRef>
          </c:val>
          <c:smooth val="0"/>
          <c:extLst>
            <c:ext xmlns:c16="http://schemas.microsoft.com/office/drawing/2014/chart" uri="{C3380CC4-5D6E-409C-BE32-E72D297353CC}">
              <c16:uniqueId val="{00000001-39A1-4E7D-A457-5D795562A70A}"/>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65.41</c:v>
                </c:pt>
                <c:pt idx="1">
                  <c:v>43.11</c:v>
                </c:pt>
                <c:pt idx="2">
                  <c:v>50.36</c:v>
                </c:pt>
                <c:pt idx="3">
                  <c:v>59.07</c:v>
                </c:pt>
                <c:pt idx="4">
                  <c:v>76.61</c:v>
                </c:pt>
              </c:numCache>
            </c:numRef>
          </c:val>
          <c:extLst>
            <c:ext xmlns:c16="http://schemas.microsoft.com/office/drawing/2014/chart" uri="{C3380CC4-5D6E-409C-BE32-E72D297353CC}">
              <c16:uniqueId val="{00000000-7A80-40AC-877C-6CB3FDF284CD}"/>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34.020000000000003</c:v>
                </c:pt>
                <c:pt idx="1">
                  <c:v>37.200000000000003</c:v>
                </c:pt>
                <c:pt idx="2">
                  <c:v>35.03</c:v>
                </c:pt>
                <c:pt idx="3">
                  <c:v>34.99</c:v>
                </c:pt>
                <c:pt idx="4">
                  <c:v>38.270000000000003</c:v>
                </c:pt>
              </c:numCache>
            </c:numRef>
          </c:val>
          <c:smooth val="0"/>
          <c:extLst>
            <c:ext xmlns:c16="http://schemas.microsoft.com/office/drawing/2014/chart" uri="{C3380CC4-5D6E-409C-BE32-E72D297353CC}">
              <c16:uniqueId val="{00000001-7A80-40AC-877C-6CB3FDF284CD}"/>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265.97000000000003</c:v>
                </c:pt>
                <c:pt idx="1">
                  <c:v>409.31</c:v>
                </c:pt>
                <c:pt idx="2">
                  <c:v>350.18</c:v>
                </c:pt>
                <c:pt idx="3">
                  <c:v>296</c:v>
                </c:pt>
                <c:pt idx="4">
                  <c:v>231.2</c:v>
                </c:pt>
              </c:numCache>
            </c:numRef>
          </c:val>
          <c:extLst>
            <c:ext xmlns:c16="http://schemas.microsoft.com/office/drawing/2014/chart" uri="{C3380CC4-5D6E-409C-BE32-E72D297353CC}">
              <c16:uniqueId val="{00000000-A7F4-4C11-9934-ACB3964AD9C5}"/>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553.77</c:v>
                </c:pt>
                <c:pt idx="1">
                  <c:v>508.64</c:v>
                </c:pt>
                <c:pt idx="2">
                  <c:v>525.22</c:v>
                </c:pt>
                <c:pt idx="3">
                  <c:v>520.91999999999996</c:v>
                </c:pt>
                <c:pt idx="4">
                  <c:v>486.77</c:v>
                </c:pt>
              </c:numCache>
            </c:numRef>
          </c:val>
          <c:smooth val="0"/>
          <c:extLst>
            <c:ext xmlns:c16="http://schemas.microsoft.com/office/drawing/2014/chart" uri="{C3380CC4-5D6E-409C-BE32-E72D297353CC}">
              <c16:uniqueId val="{00000001-A7F4-4C11-9934-ACB3964AD9C5}"/>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【100.50】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【738.47】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【93.81】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【1,650.58】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【38.66】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CC85"/>
  <sheetViews>
    <sheetView showGridLines="0" tabSelected="1" topLeftCell="AD57" zoomScale="90" zoomScaleNormal="90" workbookViewId="0">
      <selection activeCell="BL69" sqref="BL69:BZ70"/>
    </sheetView>
  </sheetViews>
  <sheetFormatPr defaultColWidth="2.625" defaultRowHeight="13.5" x14ac:dyDescent="0.15"/>
  <cols>
    <col min="1" max="1" width="2.625" customWidth="1"/>
    <col min="2" max="62" width="3.75" customWidth="1"/>
    <col min="64" max="78" width="3.125" customWidth="1"/>
    <col min="79" max="79" width="4.375" bestFit="1" customWidth="1"/>
    <col min="81" max="81" width="2.625" customWidth="1"/>
    <col min="82" max="82" width="4.375" bestFit="1" customWidth="1"/>
  </cols>
  <sheetData>
    <row r="1" spans="1:81"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81" ht="9.75" customHeight="1" x14ac:dyDescent="0.15">
      <c r="A2" s="2"/>
      <c r="B2" s="46" t="s">
        <v>0</v>
      </c>
      <c r="C2" s="46"/>
      <c r="D2" s="46"/>
      <c r="E2" s="46"/>
      <c r="F2" s="46"/>
      <c r="G2" s="46"/>
      <c r="H2" s="46"/>
      <c r="I2" s="46"/>
      <c r="J2" s="46"/>
      <c r="K2" s="46"/>
      <c r="L2" s="46"/>
      <c r="M2" s="46"/>
      <c r="N2" s="46"/>
      <c r="O2" s="46"/>
      <c r="P2" s="46"/>
      <c r="Q2" s="46"/>
      <c r="R2" s="46"/>
      <c r="S2" s="46"/>
      <c r="T2" s="46"/>
      <c r="U2" s="46"/>
      <c r="V2" s="46"/>
      <c r="W2" s="46"/>
      <c r="X2" s="46"/>
      <c r="Y2" s="46"/>
      <c r="Z2" s="46"/>
      <c r="AA2" s="46"/>
      <c r="AB2" s="46"/>
      <c r="AC2" s="46"/>
      <c r="AD2" s="46"/>
      <c r="AE2" s="46"/>
      <c r="AF2" s="46"/>
      <c r="AG2" s="46"/>
      <c r="AH2" s="46"/>
      <c r="AI2" s="46"/>
      <c r="AJ2" s="46"/>
      <c r="AK2" s="46"/>
      <c r="AL2" s="46"/>
      <c r="AM2" s="46"/>
      <c r="AN2" s="46"/>
      <c r="AO2" s="46"/>
      <c r="AP2" s="46"/>
      <c r="AQ2" s="46"/>
      <c r="AR2" s="46"/>
      <c r="AS2" s="46"/>
      <c r="AT2" s="46"/>
      <c r="AU2" s="46"/>
      <c r="AV2" s="46"/>
      <c r="AW2" s="46"/>
      <c r="AX2" s="46"/>
      <c r="AY2" s="46"/>
      <c r="AZ2" s="46"/>
      <c r="BA2" s="46"/>
      <c r="BB2" s="46"/>
      <c r="BC2" s="46"/>
      <c r="BD2" s="46"/>
      <c r="BE2" s="46"/>
      <c r="BF2" s="46"/>
      <c r="BG2" s="46"/>
      <c r="BH2" s="46"/>
      <c r="BI2" s="46"/>
      <c r="BJ2" s="46"/>
      <c r="BK2" s="46"/>
      <c r="BL2" s="46"/>
      <c r="BM2" s="46"/>
      <c r="BN2" s="46"/>
      <c r="BO2" s="46"/>
      <c r="BP2" s="46"/>
      <c r="BQ2" s="46"/>
      <c r="BR2" s="46"/>
      <c r="BS2" s="46"/>
      <c r="BT2" s="46"/>
      <c r="BU2" s="46"/>
      <c r="BV2" s="46"/>
      <c r="BW2" s="46"/>
      <c r="BX2" s="46"/>
      <c r="BY2" s="46"/>
      <c r="BZ2" s="46"/>
    </row>
    <row r="3" spans="1:81" ht="9.75" customHeight="1" x14ac:dyDescent="0.15">
      <c r="A3" s="2"/>
      <c r="B3" s="46"/>
      <c r="C3" s="46"/>
      <c r="D3" s="46"/>
      <c r="E3" s="46"/>
      <c r="F3" s="46"/>
      <c r="G3" s="46"/>
      <c r="H3" s="46"/>
      <c r="I3" s="46"/>
      <c r="J3" s="46"/>
      <c r="K3" s="46"/>
      <c r="L3" s="46"/>
      <c r="M3" s="46"/>
      <c r="N3" s="46"/>
      <c r="O3" s="46"/>
      <c r="P3" s="46"/>
      <c r="Q3" s="46"/>
      <c r="R3" s="46"/>
      <c r="S3" s="46"/>
      <c r="T3" s="46"/>
      <c r="U3" s="46"/>
      <c r="V3" s="46"/>
      <c r="W3" s="46"/>
      <c r="X3" s="46"/>
      <c r="Y3" s="46"/>
      <c r="Z3" s="46"/>
      <c r="AA3" s="46"/>
      <c r="AB3" s="46"/>
      <c r="AC3" s="46"/>
      <c r="AD3" s="46"/>
      <c r="AE3" s="46"/>
      <c r="AF3" s="46"/>
      <c r="AG3" s="46"/>
      <c r="AH3" s="46"/>
      <c r="AI3" s="46"/>
      <c r="AJ3" s="46"/>
      <c r="AK3" s="46"/>
      <c r="AL3" s="46"/>
      <c r="AM3" s="46"/>
      <c r="AN3" s="46"/>
      <c r="AO3" s="46"/>
      <c r="AP3" s="46"/>
      <c r="AQ3" s="46"/>
      <c r="AR3" s="46"/>
      <c r="AS3" s="46"/>
      <c r="AT3" s="46"/>
      <c r="AU3" s="46"/>
      <c r="AV3" s="46"/>
      <c r="AW3" s="46"/>
      <c r="AX3" s="46"/>
      <c r="AY3" s="46"/>
      <c r="AZ3" s="46"/>
      <c r="BA3" s="46"/>
      <c r="BB3" s="46"/>
      <c r="BC3" s="46"/>
      <c r="BD3" s="46"/>
      <c r="BE3" s="46"/>
      <c r="BF3" s="46"/>
      <c r="BG3" s="46"/>
      <c r="BH3" s="46"/>
      <c r="BI3" s="46"/>
      <c r="BJ3" s="46"/>
      <c r="BK3" s="46"/>
      <c r="BL3" s="46"/>
      <c r="BM3" s="46"/>
      <c r="BN3" s="46"/>
      <c r="BO3" s="46"/>
      <c r="BP3" s="46"/>
      <c r="BQ3" s="46"/>
      <c r="BR3" s="46"/>
      <c r="BS3" s="46"/>
      <c r="BT3" s="46"/>
      <c r="BU3" s="46"/>
      <c r="BV3" s="46"/>
      <c r="BW3" s="46"/>
      <c r="BX3" s="46"/>
      <c r="BY3" s="46"/>
      <c r="BZ3" s="46"/>
    </row>
    <row r="4" spans="1:81" ht="9.75" customHeight="1" x14ac:dyDescent="0.15">
      <c r="A4" s="2"/>
      <c r="B4" s="46"/>
      <c r="C4" s="46"/>
      <c r="D4" s="46"/>
      <c r="E4" s="46"/>
      <c r="F4" s="46"/>
      <c r="G4" s="46"/>
      <c r="H4" s="46"/>
      <c r="I4" s="46"/>
      <c r="J4" s="46"/>
      <c r="K4" s="46"/>
      <c r="L4" s="46"/>
      <c r="M4" s="46"/>
      <c r="N4" s="46"/>
      <c r="O4" s="46"/>
      <c r="P4" s="46"/>
      <c r="Q4" s="46"/>
      <c r="R4" s="46"/>
      <c r="S4" s="46"/>
      <c r="T4" s="46"/>
      <c r="U4" s="46"/>
      <c r="V4" s="46"/>
      <c r="W4" s="46"/>
      <c r="X4" s="46"/>
      <c r="Y4" s="46"/>
      <c r="Z4" s="46"/>
      <c r="AA4" s="46"/>
      <c r="AB4" s="46"/>
      <c r="AC4" s="46"/>
      <c r="AD4" s="46"/>
      <c r="AE4" s="46"/>
      <c r="AF4" s="46"/>
      <c r="AG4" s="46"/>
      <c r="AH4" s="46"/>
      <c r="AI4" s="46"/>
      <c r="AJ4" s="46"/>
      <c r="AK4" s="46"/>
      <c r="AL4" s="46"/>
      <c r="AM4" s="46"/>
      <c r="AN4" s="46"/>
      <c r="AO4" s="46"/>
      <c r="AP4" s="46"/>
      <c r="AQ4" s="46"/>
      <c r="AR4" s="46"/>
      <c r="AS4" s="46"/>
      <c r="AT4" s="46"/>
      <c r="AU4" s="46"/>
      <c r="AV4" s="46"/>
      <c r="AW4" s="46"/>
      <c r="AX4" s="46"/>
      <c r="AY4" s="46"/>
      <c r="AZ4" s="46"/>
      <c r="BA4" s="46"/>
      <c r="BB4" s="46"/>
      <c r="BC4" s="46"/>
      <c r="BD4" s="46"/>
      <c r="BE4" s="46"/>
      <c r="BF4" s="46"/>
      <c r="BG4" s="46"/>
      <c r="BH4" s="46"/>
      <c r="BI4" s="46"/>
      <c r="BJ4" s="46"/>
      <c r="BK4" s="46"/>
      <c r="BL4" s="46"/>
      <c r="BM4" s="46"/>
      <c r="BN4" s="46"/>
      <c r="BO4" s="46"/>
      <c r="BP4" s="46"/>
      <c r="BQ4" s="46"/>
      <c r="BR4" s="46"/>
      <c r="BS4" s="46"/>
      <c r="BT4" s="46"/>
      <c r="BU4" s="46"/>
      <c r="BV4" s="46"/>
      <c r="BW4" s="46"/>
      <c r="BX4" s="46"/>
      <c r="BY4" s="46"/>
      <c r="BZ4" s="46"/>
    </row>
    <row r="5" spans="1:81"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81" ht="18.75" customHeight="1" x14ac:dyDescent="0.15">
      <c r="A6" s="2"/>
      <c r="B6" s="47" t="str">
        <f>データ!H6</f>
        <v>兵庫県　加東市</v>
      </c>
      <c r="C6" s="47"/>
      <c r="D6" s="47"/>
      <c r="E6" s="47"/>
      <c r="F6" s="47"/>
      <c r="G6" s="47"/>
      <c r="H6" s="47"/>
      <c r="I6" s="47"/>
      <c r="J6" s="47"/>
      <c r="K6" s="47"/>
      <c r="L6" s="47"/>
      <c r="M6" s="47"/>
      <c r="N6" s="47"/>
      <c r="O6" s="47"/>
      <c r="P6" s="47"/>
      <c r="Q6" s="47"/>
      <c r="R6" s="47"/>
      <c r="S6" s="47"/>
      <c r="T6" s="47"/>
      <c r="U6" s="47"/>
      <c r="V6" s="47"/>
      <c r="W6" s="47"/>
      <c r="X6" s="47"/>
      <c r="Y6" s="47"/>
      <c r="Z6" s="47"/>
      <c r="AA6" s="47"/>
      <c r="AB6" s="47"/>
      <c r="AC6" s="4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81" ht="18.75" customHeight="1" x14ac:dyDescent="0.15">
      <c r="A7" s="2"/>
      <c r="B7" s="48" t="s">
        <v>1</v>
      </c>
      <c r="C7" s="48"/>
      <c r="D7" s="48"/>
      <c r="E7" s="48"/>
      <c r="F7" s="48"/>
      <c r="G7" s="48"/>
      <c r="H7" s="48"/>
      <c r="I7" s="48" t="s">
        <v>2</v>
      </c>
      <c r="J7" s="48"/>
      <c r="K7" s="48"/>
      <c r="L7" s="48"/>
      <c r="M7" s="48"/>
      <c r="N7" s="48"/>
      <c r="O7" s="48"/>
      <c r="P7" s="48" t="s">
        <v>3</v>
      </c>
      <c r="Q7" s="48"/>
      <c r="R7" s="48"/>
      <c r="S7" s="48"/>
      <c r="T7" s="48"/>
      <c r="U7" s="48"/>
      <c r="V7" s="48"/>
      <c r="W7" s="48" t="s">
        <v>4</v>
      </c>
      <c r="X7" s="48"/>
      <c r="Y7" s="48"/>
      <c r="Z7" s="48"/>
      <c r="AA7" s="48"/>
      <c r="AB7" s="48"/>
      <c r="AC7" s="48"/>
      <c r="AD7" s="48" t="s">
        <v>5</v>
      </c>
      <c r="AE7" s="48"/>
      <c r="AF7" s="48"/>
      <c r="AG7" s="48"/>
      <c r="AH7" s="48"/>
      <c r="AI7" s="48"/>
      <c r="AJ7" s="48"/>
      <c r="AK7" s="3"/>
      <c r="AL7" s="48" t="s">
        <v>6</v>
      </c>
      <c r="AM7" s="48"/>
      <c r="AN7" s="48"/>
      <c r="AO7" s="48"/>
      <c r="AP7" s="48"/>
      <c r="AQ7" s="48"/>
      <c r="AR7" s="48"/>
      <c r="AS7" s="48"/>
      <c r="AT7" s="48" t="s">
        <v>7</v>
      </c>
      <c r="AU7" s="48"/>
      <c r="AV7" s="48"/>
      <c r="AW7" s="48"/>
      <c r="AX7" s="48"/>
      <c r="AY7" s="48"/>
      <c r="AZ7" s="48"/>
      <c r="BA7" s="48"/>
      <c r="BB7" s="48" t="s">
        <v>8</v>
      </c>
      <c r="BC7" s="48"/>
      <c r="BD7" s="48"/>
      <c r="BE7" s="48"/>
      <c r="BF7" s="48"/>
      <c r="BG7" s="48"/>
      <c r="BH7" s="48"/>
      <c r="BI7" s="48"/>
      <c r="BJ7" s="3"/>
      <c r="BK7" s="3"/>
      <c r="BL7" s="4" t="s">
        <v>9</v>
      </c>
      <c r="BM7" s="5"/>
      <c r="BN7" s="5"/>
      <c r="BO7" s="5"/>
      <c r="BP7" s="5"/>
      <c r="BQ7" s="5"/>
      <c r="BR7" s="5"/>
      <c r="BS7" s="5"/>
      <c r="BT7" s="5"/>
      <c r="BU7" s="5"/>
      <c r="BV7" s="5"/>
      <c r="BW7" s="5"/>
      <c r="BX7" s="5"/>
      <c r="BY7" s="6"/>
    </row>
    <row r="8" spans="1:81" ht="18.75" customHeight="1" x14ac:dyDescent="0.15">
      <c r="A8" s="2"/>
      <c r="B8" s="52" t="str">
        <f>データ!I6</f>
        <v>法適用</v>
      </c>
      <c r="C8" s="52"/>
      <c r="D8" s="52"/>
      <c r="E8" s="52"/>
      <c r="F8" s="52"/>
      <c r="G8" s="52"/>
      <c r="H8" s="52"/>
      <c r="I8" s="52" t="str">
        <f>データ!J6</f>
        <v>下水道事業</v>
      </c>
      <c r="J8" s="52"/>
      <c r="K8" s="52"/>
      <c r="L8" s="52"/>
      <c r="M8" s="52"/>
      <c r="N8" s="52"/>
      <c r="O8" s="52"/>
      <c r="P8" s="52" t="str">
        <f>データ!K6</f>
        <v>小規模集合排水処理</v>
      </c>
      <c r="Q8" s="52"/>
      <c r="R8" s="52"/>
      <c r="S8" s="52"/>
      <c r="T8" s="52"/>
      <c r="U8" s="52"/>
      <c r="V8" s="52"/>
      <c r="W8" s="52" t="str">
        <f>データ!L6</f>
        <v>I2</v>
      </c>
      <c r="X8" s="52"/>
      <c r="Y8" s="52"/>
      <c r="Z8" s="52"/>
      <c r="AA8" s="52"/>
      <c r="AB8" s="52"/>
      <c r="AC8" s="52"/>
      <c r="AD8" s="53" t="str">
        <f>データ!$M$6</f>
        <v>非設置</v>
      </c>
      <c r="AE8" s="53"/>
      <c r="AF8" s="53"/>
      <c r="AG8" s="53"/>
      <c r="AH8" s="53"/>
      <c r="AI8" s="53"/>
      <c r="AJ8" s="53"/>
      <c r="AK8" s="3"/>
      <c r="AL8" s="54">
        <f>データ!S6</f>
        <v>40265</v>
      </c>
      <c r="AM8" s="54"/>
      <c r="AN8" s="54"/>
      <c r="AO8" s="54"/>
      <c r="AP8" s="54"/>
      <c r="AQ8" s="54"/>
      <c r="AR8" s="54"/>
      <c r="AS8" s="54"/>
      <c r="AT8" s="49">
        <f>データ!T6</f>
        <v>157.55000000000001</v>
      </c>
      <c r="AU8" s="49"/>
      <c r="AV8" s="49"/>
      <c r="AW8" s="49"/>
      <c r="AX8" s="49"/>
      <c r="AY8" s="49"/>
      <c r="AZ8" s="49"/>
      <c r="BA8" s="49"/>
      <c r="BB8" s="49">
        <f>データ!U6</f>
        <v>255.57</v>
      </c>
      <c r="BC8" s="49"/>
      <c r="BD8" s="49"/>
      <c r="BE8" s="49"/>
      <c r="BF8" s="49"/>
      <c r="BG8" s="49"/>
      <c r="BH8" s="49"/>
      <c r="BI8" s="49"/>
      <c r="BJ8" s="3"/>
      <c r="BK8" s="3"/>
      <c r="BL8" s="50" t="s">
        <v>10</v>
      </c>
      <c r="BM8" s="51"/>
      <c r="BN8" s="7" t="s">
        <v>11</v>
      </c>
      <c r="BO8" s="8"/>
      <c r="BP8" s="8"/>
      <c r="BQ8" s="8"/>
      <c r="BR8" s="8"/>
      <c r="BS8" s="8"/>
      <c r="BT8" s="8"/>
      <c r="BU8" s="8"/>
      <c r="BV8" s="8"/>
      <c r="BW8" s="8"/>
      <c r="BX8" s="8"/>
      <c r="BY8" s="9"/>
    </row>
    <row r="9" spans="1:81" ht="18.75" customHeight="1" x14ac:dyDescent="0.15">
      <c r="A9" s="2"/>
      <c r="B9" s="48" t="s">
        <v>12</v>
      </c>
      <c r="C9" s="48"/>
      <c r="D9" s="48"/>
      <c r="E9" s="48"/>
      <c r="F9" s="48"/>
      <c r="G9" s="48"/>
      <c r="H9" s="48"/>
      <c r="I9" s="48" t="s">
        <v>13</v>
      </c>
      <c r="J9" s="48"/>
      <c r="K9" s="48"/>
      <c r="L9" s="48"/>
      <c r="M9" s="48"/>
      <c r="N9" s="48"/>
      <c r="O9" s="48"/>
      <c r="P9" s="48" t="s">
        <v>14</v>
      </c>
      <c r="Q9" s="48"/>
      <c r="R9" s="48"/>
      <c r="S9" s="48"/>
      <c r="T9" s="48"/>
      <c r="U9" s="48"/>
      <c r="V9" s="48"/>
      <c r="W9" s="48" t="s">
        <v>15</v>
      </c>
      <c r="X9" s="48"/>
      <c r="Y9" s="48"/>
      <c r="Z9" s="48"/>
      <c r="AA9" s="48"/>
      <c r="AB9" s="48"/>
      <c r="AC9" s="48"/>
      <c r="AD9" s="48" t="s">
        <v>16</v>
      </c>
      <c r="AE9" s="48"/>
      <c r="AF9" s="48"/>
      <c r="AG9" s="48"/>
      <c r="AH9" s="48"/>
      <c r="AI9" s="48"/>
      <c r="AJ9" s="48"/>
      <c r="AK9" s="3"/>
      <c r="AL9" s="48" t="s">
        <v>17</v>
      </c>
      <c r="AM9" s="48"/>
      <c r="AN9" s="48"/>
      <c r="AO9" s="48"/>
      <c r="AP9" s="48"/>
      <c r="AQ9" s="48"/>
      <c r="AR9" s="48"/>
      <c r="AS9" s="48"/>
      <c r="AT9" s="48" t="s">
        <v>18</v>
      </c>
      <c r="AU9" s="48"/>
      <c r="AV9" s="48"/>
      <c r="AW9" s="48"/>
      <c r="AX9" s="48"/>
      <c r="AY9" s="48"/>
      <c r="AZ9" s="48"/>
      <c r="BA9" s="48"/>
      <c r="BB9" s="48" t="s">
        <v>19</v>
      </c>
      <c r="BC9" s="48"/>
      <c r="BD9" s="48"/>
      <c r="BE9" s="48"/>
      <c r="BF9" s="48"/>
      <c r="BG9" s="48"/>
      <c r="BH9" s="48"/>
      <c r="BI9" s="48"/>
      <c r="BJ9" s="3"/>
      <c r="BK9" s="3"/>
      <c r="BL9" s="55" t="s">
        <v>20</v>
      </c>
      <c r="BM9" s="56"/>
      <c r="BN9" s="10" t="s">
        <v>21</v>
      </c>
      <c r="BO9" s="11"/>
      <c r="BP9" s="11"/>
      <c r="BQ9" s="11"/>
      <c r="BR9" s="11"/>
      <c r="BS9" s="11"/>
      <c r="BT9" s="11"/>
      <c r="BU9" s="11"/>
      <c r="BV9" s="11"/>
      <c r="BW9" s="11"/>
      <c r="BX9" s="11"/>
      <c r="BY9" s="12"/>
    </row>
    <row r="10" spans="1:81" ht="18.75" customHeight="1" x14ac:dyDescent="0.15">
      <c r="A10" s="2"/>
      <c r="B10" s="49" t="str">
        <f>データ!N6</f>
        <v>-</v>
      </c>
      <c r="C10" s="49"/>
      <c r="D10" s="49"/>
      <c r="E10" s="49"/>
      <c r="F10" s="49"/>
      <c r="G10" s="49"/>
      <c r="H10" s="49"/>
      <c r="I10" s="49">
        <f>データ!O6</f>
        <v>0.42</v>
      </c>
      <c r="J10" s="49"/>
      <c r="K10" s="49"/>
      <c r="L10" s="49"/>
      <c r="M10" s="49"/>
      <c r="N10" s="49"/>
      <c r="O10" s="49"/>
      <c r="P10" s="49">
        <f>データ!P6</f>
        <v>0.16</v>
      </c>
      <c r="Q10" s="49"/>
      <c r="R10" s="49"/>
      <c r="S10" s="49"/>
      <c r="T10" s="49"/>
      <c r="U10" s="49"/>
      <c r="V10" s="49"/>
      <c r="W10" s="49">
        <f>データ!Q6</f>
        <v>95.1</v>
      </c>
      <c r="X10" s="49"/>
      <c r="Y10" s="49"/>
      <c r="Z10" s="49"/>
      <c r="AA10" s="49"/>
      <c r="AB10" s="49"/>
      <c r="AC10" s="49"/>
      <c r="AD10" s="54">
        <f>データ!R6</f>
        <v>3146</v>
      </c>
      <c r="AE10" s="54"/>
      <c r="AF10" s="54"/>
      <c r="AG10" s="54"/>
      <c r="AH10" s="54"/>
      <c r="AI10" s="54"/>
      <c r="AJ10" s="54"/>
      <c r="AK10" s="2"/>
      <c r="AL10" s="54">
        <f>データ!V6</f>
        <v>65</v>
      </c>
      <c r="AM10" s="54"/>
      <c r="AN10" s="54"/>
      <c r="AO10" s="54"/>
      <c r="AP10" s="54"/>
      <c r="AQ10" s="54"/>
      <c r="AR10" s="54"/>
      <c r="AS10" s="54"/>
      <c r="AT10" s="49">
        <f>データ!W6</f>
        <v>0.04</v>
      </c>
      <c r="AU10" s="49"/>
      <c r="AV10" s="49"/>
      <c r="AW10" s="49"/>
      <c r="AX10" s="49"/>
      <c r="AY10" s="49"/>
      <c r="AZ10" s="49"/>
      <c r="BA10" s="49"/>
      <c r="BB10" s="49">
        <f>データ!X6</f>
        <v>1625</v>
      </c>
      <c r="BC10" s="49"/>
      <c r="BD10" s="49"/>
      <c r="BE10" s="49"/>
      <c r="BF10" s="49"/>
      <c r="BG10" s="49"/>
      <c r="BH10" s="49"/>
      <c r="BI10" s="49"/>
      <c r="BJ10" s="2"/>
      <c r="BK10" s="2"/>
      <c r="BL10" s="72" t="s">
        <v>22</v>
      </c>
      <c r="BM10" s="73"/>
      <c r="BN10" s="13" t="s">
        <v>23</v>
      </c>
      <c r="BO10" s="14"/>
      <c r="BP10" s="14"/>
      <c r="BQ10" s="14"/>
      <c r="BR10" s="14"/>
      <c r="BS10" s="14"/>
      <c r="BT10" s="14"/>
      <c r="BU10" s="14"/>
      <c r="BV10" s="14"/>
      <c r="BW10" s="14"/>
      <c r="BX10" s="14"/>
      <c r="BY10" s="15"/>
    </row>
    <row r="11" spans="1:81"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4" t="s">
        <v>24</v>
      </c>
      <c r="BM11" s="74"/>
      <c r="BN11" s="74"/>
      <c r="BO11" s="74"/>
      <c r="BP11" s="74"/>
      <c r="BQ11" s="74"/>
      <c r="BR11" s="74"/>
      <c r="BS11" s="74"/>
      <c r="BT11" s="74"/>
      <c r="BU11" s="74"/>
      <c r="BV11" s="74"/>
      <c r="BW11" s="74"/>
      <c r="BX11" s="74"/>
      <c r="BY11" s="74"/>
      <c r="BZ11" s="74"/>
    </row>
    <row r="12" spans="1:81"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4"/>
      <c r="BM12" s="74"/>
      <c r="BN12" s="74"/>
      <c r="BO12" s="74"/>
      <c r="BP12" s="74"/>
      <c r="BQ12" s="74"/>
      <c r="BR12" s="74"/>
      <c r="BS12" s="74"/>
      <c r="BT12" s="74"/>
      <c r="BU12" s="74"/>
      <c r="BV12" s="74"/>
      <c r="BW12" s="74"/>
      <c r="BX12" s="74"/>
      <c r="BY12" s="74"/>
      <c r="BZ12" s="74"/>
    </row>
    <row r="13" spans="1:81"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5"/>
      <c r="BM13" s="75"/>
      <c r="BN13" s="75"/>
      <c r="BO13" s="75"/>
      <c r="BP13" s="75"/>
      <c r="BQ13" s="75"/>
      <c r="BR13" s="75"/>
      <c r="BS13" s="75"/>
      <c r="BT13" s="75"/>
      <c r="BU13" s="75"/>
      <c r="BV13" s="75"/>
      <c r="BW13" s="75"/>
      <c r="BX13" s="75"/>
      <c r="BY13" s="75"/>
      <c r="BZ13" s="75"/>
    </row>
    <row r="14" spans="1:81" ht="13.5" customHeight="1" x14ac:dyDescent="0.15">
      <c r="A14" s="2"/>
      <c r="B14" s="76" t="s">
        <v>25</v>
      </c>
      <c r="C14" s="77"/>
      <c r="D14" s="77"/>
      <c r="E14" s="77"/>
      <c r="F14" s="77"/>
      <c r="G14" s="77"/>
      <c r="H14" s="77"/>
      <c r="I14" s="77"/>
      <c r="J14" s="77"/>
      <c r="K14" s="77"/>
      <c r="L14" s="77"/>
      <c r="M14" s="77"/>
      <c r="N14" s="77"/>
      <c r="O14" s="77"/>
      <c r="P14" s="77"/>
      <c r="Q14" s="77"/>
      <c r="R14" s="77"/>
      <c r="S14" s="77"/>
      <c r="T14" s="77"/>
      <c r="U14" s="77"/>
      <c r="V14" s="77"/>
      <c r="W14" s="77"/>
      <c r="X14" s="77"/>
      <c r="Y14" s="77"/>
      <c r="Z14" s="77"/>
      <c r="AA14" s="77"/>
      <c r="AB14" s="77"/>
      <c r="AC14" s="77"/>
      <c r="AD14" s="77"/>
      <c r="AE14" s="77"/>
      <c r="AF14" s="77"/>
      <c r="AG14" s="77"/>
      <c r="AH14" s="77"/>
      <c r="AI14" s="77"/>
      <c r="AJ14" s="77"/>
      <c r="AK14" s="77"/>
      <c r="AL14" s="77"/>
      <c r="AM14" s="77"/>
      <c r="AN14" s="77"/>
      <c r="AO14" s="77"/>
      <c r="AP14" s="77"/>
      <c r="AQ14" s="77"/>
      <c r="AR14" s="77"/>
      <c r="AS14" s="77"/>
      <c r="AT14" s="77"/>
      <c r="AU14" s="77"/>
      <c r="AV14" s="77"/>
      <c r="AW14" s="77"/>
      <c r="AX14" s="77"/>
      <c r="AY14" s="77"/>
      <c r="AZ14" s="77"/>
      <c r="BA14" s="77"/>
      <c r="BB14" s="77"/>
      <c r="BC14" s="77"/>
      <c r="BD14" s="77"/>
      <c r="BE14" s="77"/>
      <c r="BF14" s="77"/>
      <c r="BG14" s="77"/>
      <c r="BH14" s="77"/>
      <c r="BI14" s="77"/>
      <c r="BJ14" s="78"/>
      <c r="BK14" s="2"/>
      <c r="BL14" s="63" t="s">
        <v>26</v>
      </c>
      <c r="BM14" s="64"/>
      <c r="BN14" s="64"/>
      <c r="BO14" s="64"/>
      <c r="BP14" s="64"/>
      <c r="BQ14" s="64"/>
      <c r="BR14" s="64"/>
      <c r="BS14" s="64"/>
      <c r="BT14" s="64"/>
      <c r="BU14" s="64"/>
      <c r="BV14" s="64"/>
      <c r="BW14" s="64"/>
      <c r="BX14" s="64"/>
      <c r="BY14" s="64"/>
      <c r="BZ14" s="65"/>
      <c r="CC14" s="43"/>
    </row>
    <row r="15" spans="1:81" ht="13.5" customHeight="1" x14ac:dyDescent="0.15">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66"/>
      <c r="BM15" s="67"/>
      <c r="BN15" s="67"/>
      <c r="BO15" s="67"/>
      <c r="BP15" s="67"/>
      <c r="BQ15" s="67"/>
      <c r="BR15" s="67"/>
      <c r="BS15" s="67"/>
      <c r="BT15" s="67"/>
      <c r="BU15" s="67"/>
      <c r="BV15" s="67"/>
      <c r="BW15" s="67"/>
      <c r="BX15" s="67"/>
      <c r="BY15" s="67"/>
      <c r="BZ15" s="68"/>
      <c r="CC15" s="43"/>
    </row>
    <row r="16" spans="1:81"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7" t="s">
        <v>115</v>
      </c>
      <c r="BM16" s="58"/>
      <c r="BN16" s="58"/>
      <c r="BO16" s="58"/>
      <c r="BP16" s="58"/>
      <c r="BQ16" s="58"/>
      <c r="BR16" s="58"/>
      <c r="BS16" s="58"/>
      <c r="BT16" s="58"/>
      <c r="BU16" s="58"/>
      <c r="BV16" s="58"/>
      <c r="BW16" s="58"/>
      <c r="BX16" s="58"/>
      <c r="BY16" s="58"/>
      <c r="BZ16" s="59"/>
      <c r="CC16" s="43"/>
    </row>
    <row r="17" spans="1:81"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7"/>
      <c r="BM17" s="58"/>
      <c r="BN17" s="58"/>
      <c r="BO17" s="58"/>
      <c r="BP17" s="58"/>
      <c r="BQ17" s="58"/>
      <c r="BR17" s="58"/>
      <c r="BS17" s="58"/>
      <c r="BT17" s="58"/>
      <c r="BU17" s="58"/>
      <c r="BV17" s="58"/>
      <c r="BW17" s="58"/>
      <c r="BX17" s="58"/>
      <c r="BY17" s="58"/>
      <c r="BZ17" s="59"/>
      <c r="CC17" s="44"/>
    </row>
    <row r="18" spans="1:81"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7"/>
      <c r="BM18" s="58"/>
      <c r="BN18" s="58"/>
      <c r="BO18" s="58"/>
      <c r="BP18" s="58"/>
      <c r="BQ18" s="58"/>
      <c r="BR18" s="58"/>
      <c r="BS18" s="58"/>
      <c r="BT18" s="58"/>
      <c r="BU18" s="58"/>
      <c r="BV18" s="58"/>
      <c r="BW18" s="58"/>
      <c r="BX18" s="58"/>
      <c r="BY18" s="58"/>
      <c r="BZ18" s="59"/>
      <c r="CC18" s="45"/>
    </row>
    <row r="19" spans="1:81"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7"/>
      <c r="BM19" s="58"/>
      <c r="BN19" s="58"/>
      <c r="BO19" s="58"/>
      <c r="BP19" s="58"/>
      <c r="BQ19" s="58"/>
      <c r="BR19" s="58"/>
      <c r="BS19" s="58"/>
      <c r="BT19" s="58"/>
      <c r="BU19" s="58"/>
      <c r="BV19" s="58"/>
      <c r="BW19" s="58"/>
      <c r="BX19" s="58"/>
      <c r="BY19" s="58"/>
      <c r="BZ19" s="59"/>
      <c r="CC19" s="45"/>
    </row>
    <row r="20" spans="1:81"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7"/>
      <c r="BM20" s="58"/>
      <c r="BN20" s="58"/>
      <c r="BO20" s="58"/>
      <c r="BP20" s="58"/>
      <c r="BQ20" s="58"/>
      <c r="BR20" s="58"/>
      <c r="BS20" s="58"/>
      <c r="BT20" s="58"/>
      <c r="BU20" s="58"/>
      <c r="BV20" s="58"/>
      <c r="BW20" s="58"/>
      <c r="BX20" s="58"/>
      <c r="BY20" s="58"/>
      <c r="BZ20" s="59"/>
      <c r="CC20" s="45"/>
    </row>
    <row r="21" spans="1:81"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7"/>
      <c r="BM21" s="58"/>
      <c r="BN21" s="58"/>
      <c r="BO21" s="58"/>
      <c r="BP21" s="58"/>
      <c r="BQ21" s="58"/>
      <c r="BR21" s="58"/>
      <c r="BS21" s="58"/>
      <c r="BT21" s="58"/>
      <c r="BU21" s="58"/>
      <c r="BV21" s="58"/>
      <c r="BW21" s="58"/>
      <c r="BX21" s="58"/>
      <c r="BY21" s="58"/>
      <c r="BZ21" s="59"/>
      <c r="CC21" s="45"/>
    </row>
    <row r="22" spans="1:81"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7"/>
      <c r="BM22" s="58"/>
      <c r="BN22" s="58"/>
      <c r="BO22" s="58"/>
      <c r="BP22" s="58"/>
      <c r="BQ22" s="58"/>
      <c r="BR22" s="58"/>
      <c r="BS22" s="58"/>
      <c r="BT22" s="58"/>
      <c r="BU22" s="58"/>
      <c r="BV22" s="58"/>
      <c r="BW22" s="58"/>
      <c r="BX22" s="58"/>
      <c r="BY22" s="58"/>
      <c r="BZ22" s="59"/>
      <c r="CC22" s="45"/>
    </row>
    <row r="23" spans="1:81"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7"/>
      <c r="BM23" s="58"/>
      <c r="BN23" s="58"/>
      <c r="BO23" s="58"/>
      <c r="BP23" s="58"/>
      <c r="BQ23" s="58"/>
      <c r="BR23" s="58"/>
      <c r="BS23" s="58"/>
      <c r="BT23" s="58"/>
      <c r="BU23" s="58"/>
      <c r="BV23" s="58"/>
      <c r="BW23" s="58"/>
      <c r="BX23" s="58"/>
      <c r="BY23" s="58"/>
      <c r="BZ23" s="59"/>
      <c r="CC23" s="45"/>
    </row>
    <row r="24" spans="1:81"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7"/>
      <c r="BM24" s="58"/>
      <c r="BN24" s="58"/>
      <c r="BO24" s="58"/>
      <c r="BP24" s="58"/>
      <c r="BQ24" s="58"/>
      <c r="BR24" s="58"/>
      <c r="BS24" s="58"/>
      <c r="BT24" s="58"/>
      <c r="BU24" s="58"/>
      <c r="BV24" s="58"/>
      <c r="BW24" s="58"/>
      <c r="BX24" s="58"/>
      <c r="BY24" s="58"/>
      <c r="BZ24" s="59"/>
      <c r="CC24" s="45"/>
    </row>
    <row r="25" spans="1:81"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7"/>
      <c r="BM25" s="58"/>
      <c r="BN25" s="58"/>
      <c r="BO25" s="58"/>
      <c r="BP25" s="58"/>
      <c r="BQ25" s="58"/>
      <c r="BR25" s="58"/>
      <c r="BS25" s="58"/>
      <c r="BT25" s="58"/>
      <c r="BU25" s="58"/>
      <c r="BV25" s="58"/>
      <c r="BW25" s="58"/>
      <c r="BX25" s="58"/>
      <c r="BY25" s="58"/>
      <c r="BZ25" s="59"/>
      <c r="CC25" s="45"/>
    </row>
    <row r="26" spans="1:81"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7"/>
      <c r="BM26" s="58"/>
      <c r="BN26" s="58"/>
      <c r="BO26" s="58"/>
      <c r="BP26" s="58"/>
      <c r="BQ26" s="58"/>
      <c r="BR26" s="58"/>
      <c r="BS26" s="58"/>
      <c r="BT26" s="58"/>
      <c r="BU26" s="58"/>
      <c r="BV26" s="58"/>
      <c r="BW26" s="58"/>
      <c r="BX26" s="58"/>
      <c r="BY26" s="58"/>
      <c r="BZ26" s="59"/>
      <c r="CC26" s="45"/>
    </row>
    <row r="27" spans="1:81"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7"/>
      <c r="BM27" s="58"/>
      <c r="BN27" s="58"/>
      <c r="BO27" s="58"/>
      <c r="BP27" s="58"/>
      <c r="BQ27" s="58"/>
      <c r="BR27" s="58"/>
      <c r="BS27" s="58"/>
      <c r="BT27" s="58"/>
      <c r="BU27" s="58"/>
      <c r="BV27" s="58"/>
      <c r="BW27" s="58"/>
      <c r="BX27" s="58"/>
      <c r="BY27" s="58"/>
      <c r="BZ27" s="59"/>
      <c r="CC27" s="45"/>
    </row>
    <row r="28" spans="1:81"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7"/>
      <c r="BM28" s="58"/>
      <c r="BN28" s="58"/>
      <c r="BO28" s="58"/>
      <c r="BP28" s="58"/>
      <c r="BQ28" s="58"/>
      <c r="BR28" s="58"/>
      <c r="BS28" s="58"/>
      <c r="BT28" s="58"/>
      <c r="BU28" s="58"/>
      <c r="BV28" s="58"/>
      <c r="BW28" s="58"/>
      <c r="BX28" s="58"/>
      <c r="BY28" s="58"/>
      <c r="BZ28" s="59"/>
      <c r="CC28" s="45"/>
    </row>
    <row r="29" spans="1:81"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7"/>
      <c r="BM29" s="58"/>
      <c r="BN29" s="58"/>
      <c r="BO29" s="58"/>
      <c r="BP29" s="58"/>
      <c r="BQ29" s="58"/>
      <c r="BR29" s="58"/>
      <c r="BS29" s="58"/>
      <c r="BT29" s="58"/>
      <c r="BU29" s="58"/>
      <c r="BV29" s="58"/>
      <c r="BW29" s="58"/>
      <c r="BX29" s="58"/>
      <c r="BY29" s="58"/>
      <c r="BZ29" s="59"/>
      <c r="CC29" s="45"/>
    </row>
    <row r="30" spans="1:81"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7"/>
      <c r="BM30" s="58"/>
      <c r="BN30" s="58"/>
      <c r="BO30" s="58"/>
      <c r="BP30" s="58"/>
      <c r="BQ30" s="58"/>
      <c r="BR30" s="58"/>
      <c r="BS30" s="58"/>
      <c r="BT30" s="58"/>
      <c r="BU30" s="58"/>
      <c r="BV30" s="58"/>
      <c r="BW30" s="58"/>
      <c r="BX30" s="58"/>
      <c r="BY30" s="58"/>
      <c r="BZ30" s="59"/>
      <c r="CC30" s="45"/>
    </row>
    <row r="31" spans="1:81"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7"/>
      <c r="BM31" s="58"/>
      <c r="BN31" s="58"/>
      <c r="BO31" s="58"/>
      <c r="BP31" s="58"/>
      <c r="BQ31" s="58"/>
      <c r="BR31" s="58"/>
      <c r="BS31" s="58"/>
      <c r="BT31" s="58"/>
      <c r="BU31" s="58"/>
      <c r="BV31" s="58"/>
      <c r="BW31" s="58"/>
      <c r="BX31" s="58"/>
      <c r="BY31" s="58"/>
      <c r="BZ31" s="59"/>
      <c r="CC31" s="45"/>
    </row>
    <row r="32" spans="1:81"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7"/>
      <c r="BM32" s="58"/>
      <c r="BN32" s="58"/>
      <c r="BO32" s="58"/>
      <c r="BP32" s="58"/>
      <c r="BQ32" s="58"/>
      <c r="BR32" s="58"/>
      <c r="BS32" s="58"/>
      <c r="BT32" s="58"/>
      <c r="BU32" s="58"/>
      <c r="BV32" s="58"/>
      <c r="BW32" s="58"/>
      <c r="BX32" s="58"/>
      <c r="BY32" s="58"/>
      <c r="BZ32" s="59"/>
      <c r="CC32" s="45"/>
    </row>
    <row r="33" spans="1:81"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7"/>
      <c r="BM33" s="58"/>
      <c r="BN33" s="58"/>
      <c r="BO33" s="58"/>
      <c r="BP33" s="58"/>
      <c r="BQ33" s="58"/>
      <c r="BR33" s="58"/>
      <c r="BS33" s="58"/>
      <c r="BT33" s="58"/>
      <c r="BU33" s="58"/>
      <c r="BV33" s="58"/>
      <c r="BW33" s="58"/>
      <c r="BX33" s="58"/>
      <c r="BY33" s="58"/>
      <c r="BZ33" s="59"/>
      <c r="CC33" s="45"/>
    </row>
    <row r="34" spans="1:81"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7"/>
      <c r="BM34" s="58"/>
      <c r="BN34" s="58"/>
      <c r="BO34" s="58"/>
      <c r="BP34" s="58"/>
      <c r="BQ34" s="58"/>
      <c r="BR34" s="58"/>
      <c r="BS34" s="58"/>
      <c r="BT34" s="58"/>
      <c r="BU34" s="58"/>
      <c r="BV34" s="58"/>
      <c r="BW34" s="58"/>
      <c r="BX34" s="58"/>
      <c r="BY34" s="58"/>
      <c r="BZ34" s="59"/>
      <c r="CC34" s="45"/>
    </row>
    <row r="35" spans="1:81"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7"/>
      <c r="BM35" s="58"/>
      <c r="BN35" s="58"/>
      <c r="BO35" s="58"/>
      <c r="BP35" s="58"/>
      <c r="BQ35" s="58"/>
      <c r="BR35" s="58"/>
      <c r="BS35" s="58"/>
      <c r="BT35" s="58"/>
      <c r="BU35" s="58"/>
      <c r="BV35" s="58"/>
      <c r="BW35" s="58"/>
      <c r="BX35" s="58"/>
      <c r="BY35" s="58"/>
      <c r="BZ35" s="59"/>
      <c r="CC35" s="45"/>
    </row>
    <row r="36" spans="1:81"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7"/>
      <c r="BM36" s="58"/>
      <c r="BN36" s="58"/>
      <c r="BO36" s="58"/>
      <c r="BP36" s="58"/>
      <c r="BQ36" s="58"/>
      <c r="BR36" s="58"/>
      <c r="BS36" s="58"/>
      <c r="BT36" s="58"/>
      <c r="BU36" s="58"/>
      <c r="BV36" s="58"/>
      <c r="BW36" s="58"/>
      <c r="BX36" s="58"/>
      <c r="BY36" s="58"/>
      <c r="BZ36" s="59"/>
      <c r="CC36" s="45"/>
    </row>
    <row r="37" spans="1:81"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7"/>
      <c r="BM37" s="58"/>
      <c r="BN37" s="58"/>
      <c r="BO37" s="58"/>
      <c r="BP37" s="58"/>
      <c r="BQ37" s="58"/>
      <c r="BR37" s="58"/>
      <c r="BS37" s="58"/>
      <c r="BT37" s="58"/>
      <c r="BU37" s="58"/>
      <c r="BV37" s="58"/>
      <c r="BW37" s="58"/>
      <c r="BX37" s="58"/>
      <c r="BY37" s="58"/>
      <c r="BZ37" s="59"/>
      <c r="CC37" s="45"/>
    </row>
    <row r="38" spans="1:81"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7"/>
      <c r="BM38" s="58"/>
      <c r="BN38" s="58"/>
      <c r="BO38" s="58"/>
      <c r="BP38" s="58"/>
      <c r="BQ38" s="58"/>
      <c r="BR38" s="58"/>
      <c r="BS38" s="58"/>
      <c r="BT38" s="58"/>
      <c r="BU38" s="58"/>
      <c r="BV38" s="58"/>
      <c r="BW38" s="58"/>
      <c r="BX38" s="58"/>
      <c r="BY38" s="58"/>
      <c r="BZ38" s="59"/>
      <c r="CC38" s="45"/>
    </row>
    <row r="39" spans="1:81"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7"/>
      <c r="BM39" s="58"/>
      <c r="BN39" s="58"/>
      <c r="BO39" s="58"/>
      <c r="BP39" s="58"/>
      <c r="BQ39" s="58"/>
      <c r="BR39" s="58"/>
      <c r="BS39" s="58"/>
      <c r="BT39" s="58"/>
      <c r="BU39" s="58"/>
      <c r="BV39" s="58"/>
      <c r="BW39" s="58"/>
      <c r="BX39" s="58"/>
      <c r="BY39" s="58"/>
      <c r="BZ39" s="59"/>
      <c r="CC39" s="45"/>
    </row>
    <row r="40" spans="1:81"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7"/>
      <c r="BM40" s="58"/>
      <c r="BN40" s="58"/>
      <c r="BO40" s="58"/>
      <c r="BP40" s="58"/>
      <c r="BQ40" s="58"/>
      <c r="BR40" s="58"/>
      <c r="BS40" s="58"/>
      <c r="BT40" s="58"/>
      <c r="BU40" s="58"/>
      <c r="BV40" s="58"/>
      <c r="BW40" s="58"/>
      <c r="BX40" s="58"/>
      <c r="BY40" s="58"/>
      <c r="BZ40" s="59"/>
      <c r="CC40" s="45"/>
    </row>
    <row r="41" spans="1:81"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7"/>
      <c r="BM41" s="58"/>
      <c r="BN41" s="58"/>
      <c r="BO41" s="58"/>
      <c r="BP41" s="58"/>
      <c r="BQ41" s="58"/>
      <c r="BR41" s="58"/>
      <c r="BS41" s="58"/>
      <c r="BT41" s="58"/>
      <c r="BU41" s="58"/>
      <c r="BV41" s="58"/>
      <c r="BW41" s="58"/>
      <c r="BX41" s="58"/>
      <c r="BY41" s="58"/>
      <c r="BZ41" s="59"/>
      <c r="CC41" s="45"/>
    </row>
    <row r="42" spans="1:81"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7"/>
      <c r="BM42" s="58"/>
      <c r="BN42" s="58"/>
      <c r="BO42" s="58"/>
      <c r="BP42" s="58"/>
      <c r="BQ42" s="58"/>
      <c r="BR42" s="58"/>
      <c r="BS42" s="58"/>
      <c r="BT42" s="58"/>
      <c r="BU42" s="58"/>
      <c r="BV42" s="58"/>
      <c r="BW42" s="58"/>
      <c r="BX42" s="58"/>
      <c r="BY42" s="58"/>
      <c r="BZ42" s="59"/>
      <c r="CC42" s="45"/>
    </row>
    <row r="43" spans="1:81"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7"/>
      <c r="BM43" s="58"/>
      <c r="BN43" s="58"/>
      <c r="BO43" s="58"/>
      <c r="BP43" s="58"/>
      <c r="BQ43" s="58"/>
      <c r="BR43" s="58"/>
      <c r="BS43" s="58"/>
      <c r="BT43" s="58"/>
      <c r="BU43" s="58"/>
      <c r="BV43" s="58"/>
      <c r="BW43" s="58"/>
      <c r="BX43" s="58"/>
      <c r="BY43" s="58"/>
      <c r="BZ43" s="59"/>
      <c r="CC43" s="45"/>
    </row>
    <row r="44" spans="1:81"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c r="CC44" s="45"/>
    </row>
    <row r="45" spans="1:81"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7"/>
      <c r="BM45" s="58"/>
      <c r="BN45" s="58"/>
      <c r="BO45" s="58"/>
      <c r="BP45" s="58"/>
      <c r="BQ45" s="58"/>
      <c r="BR45" s="58"/>
      <c r="BS45" s="58"/>
      <c r="BT45" s="58"/>
      <c r="BU45" s="58"/>
      <c r="BV45" s="58"/>
      <c r="BW45" s="58"/>
      <c r="BX45" s="58"/>
      <c r="BY45" s="58"/>
      <c r="BZ45" s="59"/>
      <c r="CC45" s="45"/>
    </row>
    <row r="46" spans="1:81"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7"/>
      <c r="BM46" s="58"/>
      <c r="BN46" s="58"/>
      <c r="BO46" s="58"/>
      <c r="BP46" s="58"/>
      <c r="BQ46" s="58"/>
      <c r="BR46" s="58"/>
      <c r="BS46" s="58"/>
      <c r="BT46" s="58"/>
      <c r="BU46" s="58"/>
      <c r="BV46" s="58"/>
      <c r="BW46" s="58"/>
      <c r="BX46" s="58"/>
      <c r="BY46" s="58"/>
      <c r="BZ46" s="59"/>
      <c r="CC46" s="45"/>
    </row>
    <row r="47" spans="1:81"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7"/>
      <c r="BM47" s="58"/>
      <c r="BN47" s="58"/>
      <c r="BO47" s="58"/>
      <c r="BP47" s="58"/>
      <c r="BQ47" s="58"/>
      <c r="BR47" s="58"/>
      <c r="BS47" s="58"/>
      <c r="BT47" s="58"/>
      <c r="BU47" s="58"/>
      <c r="BV47" s="58"/>
      <c r="BW47" s="58"/>
      <c r="BX47" s="58"/>
      <c r="BY47" s="58"/>
      <c r="BZ47" s="59"/>
      <c r="CC47" s="45"/>
    </row>
    <row r="48" spans="1:81"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7"/>
      <c r="BM48" s="58"/>
      <c r="BN48" s="58"/>
      <c r="BO48" s="58"/>
      <c r="BP48" s="58"/>
      <c r="BQ48" s="58"/>
      <c r="BR48" s="58"/>
      <c r="BS48" s="58"/>
      <c r="BT48" s="58"/>
      <c r="BU48" s="58"/>
      <c r="BV48" s="58"/>
      <c r="BW48" s="58"/>
      <c r="BX48" s="58"/>
      <c r="BY48" s="58"/>
      <c r="BZ48" s="5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7"/>
      <c r="BM49" s="58"/>
      <c r="BN49" s="58"/>
      <c r="BO49" s="58"/>
      <c r="BP49" s="58"/>
      <c r="BQ49" s="58"/>
      <c r="BR49" s="58"/>
      <c r="BS49" s="58"/>
      <c r="BT49" s="58"/>
      <c r="BU49" s="58"/>
      <c r="BV49" s="58"/>
      <c r="BW49" s="58"/>
      <c r="BX49" s="58"/>
      <c r="BY49" s="58"/>
      <c r="BZ49" s="5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7"/>
      <c r="BM50" s="58"/>
      <c r="BN50" s="58"/>
      <c r="BO50" s="58"/>
      <c r="BP50" s="58"/>
      <c r="BQ50" s="58"/>
      <c r="BR50" s="58"/>
      <c r="BS50" s="58"/>
      <c r="BT50" s="58"/>
      <c r="BU50" s="58"/>
      <c r="BV50" s="58"/>
      <c r="BW50" s="58"/>
      <c r="BX50" s="58"/>
      <c r="BY50" s="58"/>
      <c r="BZ50" s="5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7"/>
      <c r="BM51" s="58"/>
      <c r="BN51" s="58"/>
      <c r="BO51" s="58"/>
      <c r="BP51" s="58"/>
      <c r="BQ51" s="58"/>
      <c r="BR51" s="58"/>
      <c r="BS51" s="58"/>
      <c r="BT51" s="58"/>
      <c r="BU51" s="58"/>
      <c r="BV51" s="58"/>
      <c r="BW51" s="58"/>
      <c r="BX51" s="58"/>
      <c r="BY51" s="58"/>
      <c r="BZ51" s="5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7"/>
      <c r="BM52" s="58"/>
      <c r="BN52" s="58"/>
      <c r="BO52" s="58"/>
      <c r="BP52" s="58"/>
      <c r="BQ52" s="58"/>
      <c r="BR52" s="58"/>
      <c r="BS52" s="58"/>
      <c r="BT52" s="58"/>
      <c r="BU52" s="58"/>
      <c r="BV52" s="58"/>
      <c r="BW52" s="58"/>
      <c r="BX52" s="58"/>
      <c r="BY52" s="58"/>
      <c r="BZ52" s="5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7"/>
      <c r="BM53" s="58"/>
      <c r="BN53" s="58"/>
      <c r="BO53" s="58"/>
      <c r="BP53" s="58"/>
      <c r="BQ53" s="58"/>
      <c r="BR53" s="58"/>
      <c r="BS53" s="58"/>
      <c r="BT53" s="58"/>
      <c r="BU53" s="58"/>
      <c r="BV53" s="58"/>
      <c r="BW53" s="58"/>
      <c r="BX53" s="58"/>
      <c r="BY53" s="58"/>
      <c r="BZ53" s="5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7"/>
      <c r="BM54" s="58"/>
      <c r="BN54" s="58"/>
      <c r="BO54" s="58"/>
      <c r="BP54" s="58"/>
      <c r="BQ54" s="58"/>
      <c r="BR54" s="58"/>
      <c r="BS54" s="58"/>
      <c r="BT54" s="58"/>
      <c r="BU54" s="58"/>
      <c r="BV54" s="58"/>
      <c r="BW54" s="58"/>
      <c r="BX54" s="58"/>
      <c r="BY54" s="58"/>
      <c r="BZ54" s="5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0"/>
      <c r="BM55" s="61"/>
      <c r="BN55" s="61"/>
      <c r="BO55" s="61"/>
      <c r="BP55" s="61"/>
      <c r="BQ55" s="61"/>
      <c r="BR55" s="61"/>
      <c r="BS55" s="61"/>
      <c r="BT55" s="61"/>
      <c r="BU55" s="61"/>
      <c r="BV55" s="61"/>
      <c r="BW55" s="61"/>
      <c r="BX55" s="61"/>
      <c r="BY55" s="61"/>
      <c r="BZ55" s="62"/>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63" t="s">
        <v>27</v>
      </c>
      <c r="BM56" s="64"/>
      <c r="BN56" s="64"/>
      <c r="BO56" s="64"/>
      <c r="BP56" s="64"/>
      <c r="BQ56" s="64"/>
      <c r="BR56" s="64"/>
      <c r="BS56" s="64"/>
      <c r="BT56" s="64"/>
      <c r="BU56" s="64"/>
      <c r="BV56" s="64"/>
      <c r="BW56" s="64"/>
      <c r="BX56" s="64"/>
      <c r="BY56" s="64"/>
      <c r="BZ56" s="6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66"/>
      <c r="BM57" s="67"/>
      <c r="BN57" s="67"/>
      <c r="BO57" s="67"/>
      <c r="BP57" s="67"/>
      <c r="BQ57" s="67"/>
      <c r="BR57" s="67"/>
      <c r="BS57" s="67"/>
      <c r="BT57" s="67"/>
      <c r="BU57" s="67"/>
      <c r="BV57" s="67"/>
      <c r="BW57" s="67"/>
      <c r="BX57" s="67"/>
      <c r="BY57" s="67"/>
      <c r="BZ57" s="68"/>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7" t="s">
        <v>116</v>
      </c>
      <c r="BM58" s="58"/>
      <c r="BN58" s="58"/>
      <c r="BO58" s="58"/>
      <c r="BP58" s="58"/>
      <c r="BQ58" s="58"/>
      <c r="BR58" s="58"/>
      <c r="BS58" s="58"/>
      <c r="BT58" s="58"/>
      <c r="BU58" s="58"/>
      <c r="BV58" s="58"/>
      <c r="BW58" s="58"/>
      <c r="BX58" s="58"/>
      <c r="BY58" s="58"/>
      <c r="BZ58" s="59"/>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7"/>
      <c r="BM59" s="58"/>
      <c r="BN59" s="58"/>
      <c r="BO59" s="58"/>
      <c r="BP59" s="58"/>
      <c r="BQ59" s="58"/>
      <c r="BR59" s="58"/>
      <c r="BS59" s="58"/>
      <c r="BT59" s="58"/>
      <c r="BU59" s="58"/>
      <c r="BV59" s="58"/>
      <c r="BW59" s="58"/>
      <c r="BX59" s="58"/>
      <c r="BY59" s="58"/>
      <c r="BZ59" s="59"/>
    </row>
    <row r="60" spans="1:78" ht="13.5" customHeight="1" x14ac:dyDescent="0.15">
      <c r="A60" s="2"/>
      <c r="B60" s="69" t="s">
        <v>28</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7"/>
      <c r="BM60" s="58"/>
      <c r="BN60" s="58"/>
      <c r="BO60" s="58"/>
      <c r="BP60" s="58"/>
      <c r="BQ60" s="58"/>
      <c r="BR60" s="58"/>
      <c r="BS60" s="58"/>
      <c r="BT60" s="58"/>
      <c r="BU60" s="58"/>
      <c r="BV60" s="58"/>
      <c r="BW60" s="58"/>
      <c r="BX60" s="58"/>
      <c r="BY60" s="58"/>
      <c r="BZ60" s="59"/>
    </row>
    <row r="61" spans="1:78" ht="13.5" customHeight="1" x14ac:dyDescent="0.15">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7"/>
      <c r="BM61" s="58"/>
      <c r="BN61" s="58"/>
      <c r="BO61" s="58"/>
      <c r="BP61" s="58"/>
      <c r="BQ61" s="58"/>
      <c r="BR61" s="58"/>
      <c r="BS61" s="58"/>
      <c r="BT61" s="58"/>
      <c r="BU61" s="58"/>
      <c r="BV61" s="58"/>
      <c r="BW61" s="58"/>
      <c r="BX61" s="58"/>
      <c r="BY61" s="58"/>
      <c r="BZ61" s="5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7"/>
      <c r="BM62" s="58"/>
      <c r="BN62" s="58"/>
      <c r="BO62" s="58"/>
      <c r="BP62" s="58"/>
      <c r="BQ62" s="58"/>
      <c r="BR62" s="58"/>
      <c r="BS62" s="58"/>
      <c r="BT62" s="58"/>
      <c r="BU62" s="58"/>
      <c r="BV62" s="58"/>
      <c r="BW62" s="58"/>
      <c r="BX62" s="58"/>
      <c r="BY62" s="58"/>
      <c r="BZ62" s="5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7"/>
      <c r="BM64" s="58"/>
      <c r="BN64" s="58"/>
      <c r="BO64" s="58"/>
      <c r="BP64" s="58"/>
      <c r="BQ64" s="58"/>
      <c r="BR64" s="58"/>
      <c r="BS64" s="58"/>
      <c r="BT64" s="58"/>
      <c r="BU64" s="58"/>
      <c r="BV64" s="58"/>
      <c r="BW64" s="58"/>
      <c r="BX64" s="58"/>
      <c r="BY64" s="58"/>
      <c r="BZ64" s="59"/>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7"/>
      <c r="BM65" s="58"/>
      <c r="BN65" s="58"/>
      <c r="BO65" s="58"/>
      <c r="BP65" s="58"/>
      <c r="BQ65" s="58"/>
      <c r="BR65" s="58"/>
      <c r="BS65" s="58"/>
      <c r="BT65" s="58"/>
      <c r="BU65" s="58"/>
      <c r="BV65" s="58"/>
      <c r="BW65" s="58"/>
      <c r="BX65" s="58"/>
      <c r="BY65" s="58"/>
      <c r="BZ65" s="59"/>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7"/>
      <c r="BM66" s="58"/>
      <c r="BN66" s="58"/>
      <c r="BO66" s="58"/>
      <c r="BP66" s="58"/>
      <c r="BQ66" s="58"/>
      <c r="BR66" s="58"/>
      <c r="BS66" s="58"/>
      <c r="BT66" s="58"/>
      <c r="BU66" s="58"/>
      <c r="BV66" s="58"/>
      <c r="BW66" s="58"/>
      <c r="BX66" s="58"/>
      <c r="BY66" s="58"/>
      <c r="BZ66" s="5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7"/>
      <c r="BM67" s="58"/>
      <c r="BN67" s="58"/>
      <c r="BO67" s="58"/>
      <c r="BP67" s="58"/>
      <c r="BQ67" s="58"/>
      <c r="BR67" s="58"/>
      <c r="BS67" s="58"/>
      <c r="BT67" s="58"/>
      <c r="BU67" s="58"/>
      <c r="BV67" s="58"/>
      <c r="BW67" s="58"/>
      <c r="BX67" s="58"/>
      <c r="BY67" s="58"/>
      <c r="BZ67" s="5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0"/>
      <c r="BM68" s="61"/>
      <c r="BN68" s="61"/>
      <c r="BO68" s="61"/>
      <c r="BP68" s="61"/>
      <c r="BQ68" s="61"/>
      <c r="BR68" s="61"/>
      <c r="BS68" s="61"/>
      <c r="BT68" s="61"/>
      <c r="BU68" s="61"/>
      <c r="BV68" s="61"/>
      <c r="BW68" s="61"/>
      <c r="BX68" s="61"/>
      <c r="BY68" s="61"/>
      <c r="BZ68" s="62"/>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3" t="s">
        <v>29</v>
      </c>
      <c r="BM69" s="64"/>
      <c r="BN69" s="64"/>
      <c r="BO69" s="64"/>
      <c r="BP69" s="64"/>
      <c r="BQ69" s="64"/>
      <c r="BR69" s="64"/>
      <c r="BS69" s="64"/>
      <c r="BT69" s="64"/>
      <c r="BU69" s="64"/>
      <c r="BV69" s="64"/>
      <c r="BW69" s="64"/>
      <c r="BX69" s="64"/>
      <c r="BY69" s="64"/>
      <c r="BZ69" s="6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7" t="s">
        <v>114</v>
      </c>
      <c r="BM71" s="58"/>
      <c r="BN71" s="58"/>
      <c r="BO71" s="58"/>
      <c r="BP71" s="58"/>
      <c r="BQ71" s="58"/>
      <c r="BR71" s="58"/>
      <c r="BS71" s="58"/>
      <c r="BT71" s="58"/>
      <c r="BU71" s="58"/>
      <c r="BV71" s="58"/>
      <c r="BW71" s="58"/>
      <c r="BX71" s="58"/>
      <c r="BY71" s="58"/>
      <c r="BZ71" s="5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7"/>
      <c r="BM72" s="58"/>
      <c r="BN72" s="58"/>
      <c r="BO72" s="58"/>
      <c r="BP72" s="58"/>
      <c r="BQ72" s="58"/>
      <c r="BR72" s="58"/>
      <c r="BS72" s="58"/>
      <c r="BT72" s="58"/>
      <c r="BU72" s="58"/>
      <c r="BV72" s="58"/>
      <c r="BW72" s="58"/>
      <c r="BX72" s="58"/>
      <c r="BY72" s="58"/>
      <c r="BZ72" s="5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7"/>
      <c r="BM73" s="58"/>
      <c r="BN73" s="58"/>
      <c r="BO73" s="58"/>
      <c r="BP73" s="58"/>
      <c r="BQ73" s="58"/>
      <c r="BR73" s="58"/>
      <c r="BS73" s="58"/>
      <c r="BT73" s="58"/>
      <c r="BU73" s="58"/>
      <c r="BV73" s="58"/>
      <c r="BW73" s="58"/>
      <c r="BX73" s="58"/>
      <c r="BY73" s="58"/>
      <c r="BZ73" s="5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7"/>
      <c r="BM74" s="58"/>
      <c r="BN74" s="58"/>
      <c r="BO74" s="58"/>
      <c r="BP74" s="58"/>
      <c r="BQ74" s="58"/>
      <c r="BR74" s="58"/>
      <c r="BS74" s="58"/>
      <c r="BT74" s="58"/>
      <c r="BU74" s="58"/>
      <c r="BV74" s="58"/>
      <c r="BW74" s="58"/>
      <c r="BX74" s="58"/>
      <c r="BY74" s="58"/>
      <c r="BZ74" s="5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7"/>
      <c r="BM75" s="58"/>
      <c r="BN75" s="58"/>
      <c r="BO75" s="58"/>
      <c r="BP75" s="58"/>
      <c r="BQ75" s="58"/>
      <c r="BR75" s="58"/>
      <c r="BS75" s="58"/>
      <c r="BT75" s="58"/>
      <c r="BU75" s="58"/>
      <c r="BV75" s="58"/>
      <c r="BW75" s="58"/>
      <c r="BX75" s="58"/>
      <c r="BY75" s="58"/>
      <c r="BZ75" s="5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7"/>
      <c r="BM76" s="58"/>
      <c r="BN76" s="58"/>
      <c r="BO76" s="58"/>
      <c r="BP76" s="58"/>
      <c r="BQ76" s="58"/>
      <c r="BR76" s="58"/>
      <c r="BS76" s="58"/>
      <c r="BT76" s="58"/>
      <c r="BU76" s="58"/>
      <c r="BV76" s="58"/>
      <c r="BW76" s="58"/>
      <c r="BX76" s="58"/>
      <c r="BY76" s="58"/>
      <c r="BZ76" s="5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7"/>
      <c r="BM77" s="58"/>
      <c r="BN77" s="58"/>
      <c r="BO77" s="58"/>
      <c r="BP77" s="58"/>
      <c r="BQ77" s="58"/>
      <c r="BR77" s="58"/>
      <c r="BS77" s="58"/>
      <c r="BT77" s="58"/>
      <c r="BU77" s="58"/>
      <c r="BV77" s="58"/>
      <c r="BW77" s="58"/>
      <c r="BX77" s="58"/>
      <c r="BY77" s="58"/>
      <c r="BZ77" s="5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7"/>
      <c r="BM78" s="58"/>
      <c r="BN78" s="58"/>
      <c r="BO78" s="58"/>
      <c r="BP78" s="58"/>
      <c r="BQ78" s="58"/>
      <c r="BR78" s="58"/>
      <c r="BS78" s="58"/>
      <c r="BT78" s="58"/>
      <c r="BU78" s="58"/>
      <c r="BV78" s="58"/>
      <c r="BW78" s="58"/>
      <c r="BX78" s="58"/>
      <c r="BY78" s="58"/>
      <c r="BZ78" s="59"/>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7"/>
      <c r="BM79" s="58"/>
      <c r="BN79" s="58"/>
      <c r="BO79" s="58"/>
      <c r="BP79" s="58"/>
      <c r="BQ79" s="58"/>
      <c r="BR79" s="58"/>
      <c r="BS79" s="58"/>
      <c r="BT79" s="58"/>
      <c r="BU79" s="58"/>
      <c r="BV79" s="58"/>
      <c r="BW79" s="58"/>
      <c r="BX79" s="58"/>
      <c r="BY79" s="58"/>
      <c r="BZ79" s="59"/>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7"/>
      <c r="BM80" s="58"/>
      <c r="BN80" s="58"/>
      <c r="BO80" s="58"/>
      <c r="BP80" s="58"/>
      <c r="BQ80" s="58"/>
      <c r="BR80" s="58"/>
      <c r="BS80" s="58"/>
      <c r="BT80" s="58"/>
      <c r="BU80" s="58"/>
      <c r="BV80" s="58"/>
      <c r="BW80" s="58"/>
      <c r="BX80" s="58"/>
      <c r="BY80" s="58"/>
      <c r="BZ80" s="59"/>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7"/>
      <c r="BM81" s="58"/>
      <c r="BN81" s="58"/>
      <c r="BO81" s="58"/>
      <c r="BP81" s="58"/>
      <c r="BQ81" s="58"/>
      <c r="BR81" s="58"/>
      <c r="BS81" s="58"/>
      <c r="BT81" s="58"/>
      <c r="BU81" s="58"/>
      <c r="BV81" s="58"/>
      <c r="BW81" s="58"/>
      <c r="BX81" s="58"/>
      <c r="BY81" s="58"/>
      <c r="BZ81" s="59"/>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0"/>
      <c r="BM82" s="61"/>
      <c r="BN82" s="61"/>
      <c r="BO82" s="61"/>
      <c r="BP82" s="61"/>
      <c r="BQ82" s="61"/>
      <c r="BR82" s="61"/>
      <c r="BS82" s="61"/>
      <c r="BT82" s="61"/>
      <c r="BU82" s="61"/>
      <c r="BV82" s="61"/>
      <c r="BW82" s="61"/>
      <c r="BX82" s="61"/>
      <c r="BY82" s="61"/>
      <c r="BZ82" s="62"/>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【100.50】</v>
      </c>
      <c r="F85" s="26" t="str">
        <f>データ!AT6</f>
        <v>【738.47】</v>
      </c>
      <c r="G85" s="26" t="str">
        <f>データ!BE6</f>
        <v>【93.81】</v>
      </c>
      <c r="H85" s="26" t="str">
        <f>データ!BP6</f>
        <v>【1,650.58】</v>
      </c>
      <c r="I85" s="26" t="str">
        <f>データ!CA6</f>
        <v>【38.66】</v>
      </c>
      <c r="J85" s="26" t="str">
        <f>データ!CL6</f>
        <v>【481.20】</v>
      </c>
      <c r="K85" s="26" t="str">
        <f>データ!CW6</f>
        <v>【34.97】</v>
      </c>
      <c r="L85" s="26" t="str">
        <f>データ!DH6</f>
        <v>【89.89】</v>
      </c>
      <c r="M85" s="26" t="str">
        <f>データ!DS6</f>
        <v>【29.09】</v>
      </c>
      <c r="N85" s="26" t="str">
        <f>データ!ED6</f>
        <v>【0.00】</v>
      </c>
      <c r="O85" s="26" t="str">
        <f>データ!EO6</f>
        <v>【0.00】</v>
      </c>
    </row>
  </sheetData>
  <mergeCells count="46">
    <mergeCell ref="B60:BJ61"/>
    <mergeCell ref="BL10:BM10"/>
    <mergeCell ref="BL11:BZ13"/>
    <mergeCell ref="B14:BJ15"/>
    <mergeCell ref="BL14:BZ15"/>
    <mergeCell ref="BL71:BZ82"/>
    <mergeCell ref="BL69:BZ70"/>
    <mergeCell ref="BL58:BZ68"/>
    <mergeCell ref="BL56:BZ57"/>
    <mergeCell ref="BL16:BZ55"/>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80" t="s">
        <v>52</v>
      </c>
      <c r="I3" s="81"/>
      <c r="J3" s="81"/>
      <c r="K3" s="81"/>
      <c r="L3" s="81"/>
      <c r="M3" s="81"/>
      <c r="N3" s="81"/>
      <c r="O3" s="81"/>
      <c r="P3" s="81"/>
      <c r="Q3" s="81"/>
      <c r="R3" s="81"/>
      <c r="S3" s="81"/>
      <c r="T3" s="81"/>
      <c r="U3" s="81"/>
      <c r="V3" s="81"/>
      <c r="W3" s="81"/>
      <c r="X3" s="82"/>
      <c r="Y3" s="86" t="s">
        <v>53</v>
      </c>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t="s">
        <v>54</v>
      </c>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row>
    <row r="4" spans="1:148" x14ac:dyDescent="0.15">
      <c r="A4" s="28" t="s">
        <v>55</v>
      </c>
      <c r="B4" s="30"/>
      <c r="C4" s="30"/>
      <c r="D4" s="30"/>
      <c r="E4" s="30"/>
      <c r="F4" s="30"/>
      <c r="G4" s="30"/>
      <c r="H4" s="83"/>
      <c r="I4" s="84"/>
      <c r="J4" s="84"/>
      <c r="K4" s="84"/>
      <c r="L4" s="84"/>
      <c r="M4" s="84"/>
      <c r="N4" s="84"/>
      <c r="O4" s="84"/>
      <c r="P4" s="84"/>
      <c r="Q4" s="84"/>
      <c r="R4" s="84"/>
      <c r="S4" s="84"/>
      <c r="T4" s="84"/>
      <c r="U4" s="84"/>
      <c r="V4" s="84"/>
      <c r="W4" s="84"/>
      <c r="X4" s="85"/>
      <c r="Y4" s="79" t="s">
        <v>56</v>
      </c>
      <c r="Z4" s="79"/>
      <c r="AA4" s="79"/>
      <c r="AB4" s="79"/>
      <c r="AC4" s="79"/>
      <c r="AD4" s="79"/>
      <c r="AE4" s="79"/>
      <c r="AF4" s="79"/>
      <c r="AG4" s="79"/>
      <c r="AH4" s="79"/>
      <c r="AI4" s="79"/>
      <c r="AJ4" s="79" t="s">
        <v>57</v>
      </c>
      <c r="AK4" s="79"/>
      <c r="AL4" s="79"/>
      <c r="AM4" s="79"/>
      <c r="AN4" s="79"/>
      <c r="AO4" s="79"/>
      <c r="AP4" s="79"/>
      <c r="AQ4" s="79"/>
      <c r="AR4" s="79"/>
      <c r="AS4" s="79"/>
      <c r="AT4" s="79"/>
      <c r="AU4" s="79" t="s">
        <v>58</v>
      </c>
      <c r="AV4" s="79"/>
      <c r="AW4" s="79"/>
      <c r="AX4" s="79"/>
      <c r="AY4" s="79"/>
      <c r="AZ4" s="79"/>
      <c r="BA4" s="79"/>
      <c r="BB4" s="79"/>
      <c r="BC4" s="79"/>
      <c r="BD4" s="79"/>
      <c r="BE4" s="79"/>
      <c r="BF4" s="79" t="s">
        <v>59</v>
      </c>
      <c r="BG4" s="79"/>
      <c r="BH4" s="79"/>
      <c r="BI4" s="79"/>
      <c r="BJ4" s="79"/>
      <c r="BK4" s="79"/>
      <c r="BL4" s="79"/>
      <c r="BM4" s="79"/>
      <c r="BN4" s="79"/>
      <c r="BO4" s="79"/>
      <c r="BP4" s="79"/>
      <c r="BQ4" s="79" t="s">
        <v>60</v>
      </c>
      <c r="BR4" s="79"/>
      <c r="BS4" s="79"/>
      <c r="BT4" s="79"/>
      <c r="BU4" s="79"/>
      <c r="BV4" s="79"/>
      <c r="BW4" s="79"/>
      <c r="BX4" s="79"/>
      <c r="BY4" s="79"/>
      <c r="BZ4" s="79"/>
      <c r="CA4" s="79"/>
      <c r="CB4" s="79" t="s">
        <v>61</v>
      </c>
      <c r="CC4" s="79"/>
      <c r="CD4" s="79"/>
      <c r="CE4" s="79"/>
      <c r="CF4" s="79"/>
      <c r="CG4" s="79"/>
      <c r="CH4" s="79"/>
      <c r="CI4" s="79"/>
      <c r="CJ4" s="79"/>
      <c r="CK4" s="79"/>
      <c r="CL4" s="79"/>
      <c r="CM4" s="79" t="s">
        <v>62</v>
      </c>
      <c r="CN4" s="79"/>
      <c r="CO4" s="79"/>
      <c r="CP4" s="79"/>
      <c r="CQ4" s="79"/>
      <c r="CR4" s="79"/>
      <c r="CS4" s="79"/>
      <c r="CT4" s="79"/>
      <c r="CU4" s="79"/>
      <c r="CV4" s="79"/>
      <c r="CW4" s="79"/>
      <c r="CX4" s="79" t="s">
        <v>63</v>
      </c>
      <c r="CY4" s="79"/>
      <c r="CZ4" s="79"/>
      <c r="DA4" s="79"/>
      <c r="DB4" s="79"/>
      <c r="DC4" s="79"/>
      <c r="DD4" s="79"/>
      <c r="DE4" s="79"/>
      <c r="DF4" s="79"/>
      <c r="DG4" s="79"/>
      <c r="DH4" s="79"/>
      <c r="DI4" s="79" t="s">
        <v>64</v>
      </c>
      <c r="DJ4" s="79"/>
      <c r="DK4" s="79"/>
      <c r="DL4" s="79"/>
      <c r="DM4" s="79"/>
      <c r="DN4" s="79"/>
      <c r="DO4" s="79"/>
      <c r="DP4" s="79"/>
      <c r="DQ4" s="79"/>
      <c r="DR4" s="79"/>
      <c r="DS4" s="79"/>
      <c r="DT4" s="79" t="s">
        <v>65</v>
      </c>
      <c r="DU4" s="79"/>
      <c r="DV4" s="79"/>
      <c r="DW4" s="79"/>
      <c r="DX4" s="79"/>
      <c r="DY4" s="79"/>
      <c r="DZ4" s="79"/>
      <c r="EA4" s="79"/>
      <c r="EB4" s="79"/>
      <c r="EC4" s="79"/>
      <c r="ED4" s="79"/>
      <c r="EE4" s="79" t="s">
        <v>66</v>
      </c>
      <c r="EF4" s="79"/>
      <c r="EG4" s="79"/>
      <c r="EH4" s="79"/>
      <c r="EI4" s="79"/>
      <c r="EJ4" s="79"/>
      <c r="EK4" s="79"/>
      <c r="EL4" s="79"/>
      <c r="EM4" s="79"/>
      <c r="EN4" s="79"/>
      <c r="EO4" s="79"/>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282286</v>
      </c>
      <c r="D6" s="33">
        <f t="shared" si="3"/>
        <v>46</v>
      </c>
      <c r="E6" s="33">
        <f t="shared" si="3"/>
        <v>17</v>
      </c>
      <c r="F6" s="33">
        <f t="shared" si="3"/>
        <v>9</v>
      </c>
      <c r="G6" s="33">
        <f t="shared" si="3"/>
        <v>0</v>
      </c>
      <c r="H6" s="33" t="str">
        <f t="shared" si="3"/>
        <v>兵庫県　加東市</v>
      </c>
      <c r="I6" s="33" t="str">
        <f t="shared" si="3"/>
        <v>法適用</v>
      </c>
      <c r="J6" s="33" t="str">
        <f t="shared" si="3"/>
        <v>下水道事業</v>
      </c>
      <c r="K6" s="33" t="str">
        <f t="shared" si="3"/>
        <v>小規模集合排水処理</v>
      </c>
      <c r="L6" s="33" t="str">
        <f t="shared" si="3"/>
        <v>I2</v>
      </c>
      <c r="M6" s="33" t="str">
        <f t="shared" si="3"/>
        <v>非設置</v>
      </c>
      <c r="N6" s="34" t="str">
        <f t="shared" si="3"/>
        <v>-</v>
      </c>
      <c r="O6" s="34">
        <f t="shared" si="3"/>
        <v>0.42</v>
      </c>
      <c r="P6" s="34">
        <f t="shared" si="3"/>
        <v>0.16</v>
      </c>
      <c r="Q6" s="34">
        <f t="shared" si="3"/>
        <v>95.1</v>
      </c>
      <c r="R6" s="34">
        <f t="shared" si="3"/>
        <v>3146</v>
      </c>
      <c r="S6" s="34">
        <f t="shared" si="3"/>
        <v>40265</v>
      </c>
      <c r="T6" s="34">
        <f t="shared" si="3"/>
        <v>157.55000000000001</v>
      </c>
      <c r="U6" s="34">
        <f t="shared" si="3"/>
        <v>255.57</v>
      </c>
      <c r="V6" s="34">
        <f t="shared" si="3"/>
        <v>65</v>
      </c>
      <c r="W6" s="34">
        <f t="shared" si="3"/>
        <v>0.04</v>
      </c>
      <c r="X6" s="34">
        <f t="shared" si="3"/>
        <v>1625</v>
      </c>
      <c r="Y6" s="35">
        <f>IF(Y7="",NA(),Y7)</f>
        <v>95.69</v>
      </c>
      <c r="Z6" s="35">
        <f t="shared" ref="Z6:AH6" si="4">IF(Z7="",NA(),Z7)</f>
        <v>99.69</v>
      </c>
      <c r="AA6" s="35">
        <f t="shared" si="4"/>
        <v>98.42</v>
      </c>
      <c r="AB6" s="35">
        <f t="shared" si="4"/>
        <v>98.88</v>
      </c>
      <c r="AC6" s="35">
        <f t="shared" si="4"/>
        <v>100.03</v>
      </c>
      <c r="AD6" s="35">
        <f t="shared" si="4"/>
        <v>96.1</v>
      </c>
      <c r="AE6" s="35">
        <f t="shared" si="4"/>
        <v>97.69</v>
      </c>
      <c r="AF6" s="35">
        <f t="shared" si="4"/>
        <v>91.26</v>
      </c>
      <c r="AG6" s="35">
        <f t="shared" si="4"/>
        <v>99.2</v>
      </c>
      <c r="AH6" s="35">
        <f t="shared" si="4"/>
        <v>100.42</v>
      </c>
      <c r="AI6" s="34" t="str">
        <f>IF(AI7="","",IF(AI7="-","【-】","【"&amp;SUBSTITUTE(TEXT(AI7,"#,##0.00"),"-","△")&amp;"】"))</f>
        <v>【100.50】</v>
      </c>
      <c r="AJ6" s="35">
        <f>IF(AJ7="",NA(),AJ7)</f>
        <v>5173.3100000000004</v>
      </c>
      <c r="AK6" s="35">
        <f t="shared" ref="AK6:AS6" si="5">IF(AK7="",NA(),AK7)</f>
        <v>5044.57</v>
      </c>
      <c r="AL6" s="35">
        <f t="shared" si="5"/>
        <v>4933.17</v>
      </c>
      <c r="AM6" s="35">
        <f t="shared" si="5"/>
        <v>4950.6000000000004</v>
      </c>
      <c r="AN6" s="35">
        <f t="shared" si="5"/>
        <v>4549.5600000000004</v>
      </c>
      <c r="AO6" s="35">
        <f t="shared" si="5"/>
        <v>929.29</v>
      </c>
      <c r="AP6" s="35">
        <f t="shared" si="5"/>
        <v>1037.73</v>
      </c>
      <c r="AQ6" s="35">
        <f t="shared" si="5"/>
        <v>1597.09</v>
      </c>
      <c r="AR6" s="35">
        <f t="shared" si="5"/>
        <v>1500.46</v>
      </c>
      <c r="AS6" s="35">
        <f t="shared" si="5"/>
        <v>762.05</v>
      </c>
      <c r="AT6" s="34" t="str">
        <f>IF(AT7="","",IF(AT7="-","【-】","【"&amp;SUBSTITUTE(TEXT(AT7,"#,##0.00"),"-","△")&amp;"】"))</f>
        <v>【738.47】</v>
      </c>
      <c r="AU6" s="35">
        <f>IF(AU7="",NA(),AU7)</f>
        <v>25.51</v>
      </c>
      <c r="AV6" s="35">
        <f t="shared" ref="AV6:BD6" si="6">IF(AV7="",NA(),AV7)</f>
        <v>19.09</v>
      </c>
      <c r="AW6" s="35">
        <f t="shared" si="6"/>
        <v>19.670000000000002</v>
      </c>
      <c r="AX6" s="35">
        <f t="shared" si="6"/>
        <v>20.39</v>
      </c>
      <c r="AY6" s="35">
        <f t="shared" si="6"/>
        <v>16.079999999999998</v>
      </c>
      <c r="AZ6" s="35">
        <f t="shared" si="6"/>
        <v>216.89</v>
      </c>
      <c r="BA6" s="35">
        <f t="shared" si="6"/>
        <v>89.03</v>
      </c>
      <c r="BB6" s="35">
        <f t="shared" si="6"/>
        <v>88.56</v>
      </c>
      <c r="BC6" s="35">
        <f t="shared" si="6"/>
        <v>81.260000000000005</v>
      </c>
      <c r="BD6" s="35">
        <f t="shared" si="6"/>
        <v>92.61</v>
      </c>
      <c r="BE6" s="34" t="str">
        <f>IF(BE7="","",IF(BE7="-","【-】","【"&amp;SUBSTITUTE(TEXT(BE7,"#,##0.00"),"-","△")&amp;"】"))</f>
        <v>【93.81】</v>
      </c>
      <c r="BF6" s="35">
        <f>IF(BF7="",NA(),BF7)</f>
        <v>5033.46</v>
      </c>
      <c r="BG6" s="35">
        <f t="shared" ref="BG6:BO6" si="7">IF(BG7="",NA(),BG7)</f>
        <v>4712.21</v>
      </c>
      <c r="BH6" s="35">
        <f t="shared" si="7"/>
        <v>4185.6099999999997</v>
      </c>
      <c r="BI6" s="35">
        <f t="shared" si="7"/>
        <v>3778.81</v>
      </c>
      <c r="BJ6" s="35">
        <f t="shared" si="7"/>
        <v>4372.43</v>
      </c>
      <c r="BK6" s="35">
        <f t="shared" si="7"/>
        <v>1914.94</v>
      </c>
      <c r="BL6" s="35">
        <f t="shared" si="7"/>
        <v>1759.36</v>
      </c>
      <c r="BM6" s="35">
        <f t="shared" si="7"/>
        <v>1837.88</v>
      </c>
      <c r="BN6" s="35">
        <f t="shared" si="7"/>
        <v>1748.51</v>
      </c>
      <c r="BO6" s="35">
        <f t="shared" si="7"/>
        <v>1640.16</v>
      </c>
      <c r="BP6" s="34" t="str">
        <f>IF(BP7="","",IF(BP7="-","【-】","【"&amp;SUBSTITUTE(TEXT(BP7,"#,##0.00"),"-","△")&amp;"】"))</f>
        <v>【1,650.58】</v>
      </c>
      <c r="BQ6" s="35">
        <f>IF(BQ7="",NA(),BQ7)</f>
        <v>65.41</v>
      </c>
      <c r="BR6" s="35">
        <f t="shared" ref="BR6:BZ6" si="8">IF(BR7="",NA(),BR7)</f>
        <v>43.11</v>
      </c>
      <c r="BS6" s="35">
        <f t="shared" si="8"/>
        <v>50.36</v>
      </c>
      <c r="BT6" s="35">
        <f t="shared" si="8"/>
        <v>59.07</v>
      </c>
      <c r="BU6" s="35">
        <f t="shared" si="8"/>
        <v>76.61</v>
      </c>
      <c r="BV6" s="35">
        <f t="shared" si="8"/>
        <v>34.020000000000003</v>
      </c>
      <c r="BW6" s="35">
        <f t="shared" si="8"/>
        <v>37.200000000000003</v>
      </c>
      <c r="BX6" s="35">
        <f t="shared" si="8"/>
        <v>35.03</v>
      </c>
      <c r="BY6" s="35">
        <f t="shared" si="8"/>
        <v>34.99</v>
      </c>
      <c r="BZ6" s="35">
        <f t="shared" si="8"/>
        <v>38.270000000000003</v>
      </c>
      <c r="CA6" s="34" t="str">
        <f>IF(CA7="","",IF(CA7="-","【-】","【"&amp;SUBSTITUTE(TEXT(CA7,"#,##0.00"),"-","△")&amp;"】"))</f>
        <v>【38.66】</v>
      </c>
      <c r="CB6" s="35">
        <f>IF(CB7="",NA(),CB7)</f>
        <v>265.97000000000003</v>
      </c>
      <c r="CC6" s="35">
        <f t="shared" ref="CC6:CK6" si="9">IF(CC7="",NA(),CC7)</f>
        <v>409.31</v>
      </c>
      <c r="CD6" s="35">
        <f t="shared" si="9"/>
        <v>350.18</v>
      </c>
      <c r="CE6" s="35">
        <f t="shared" si="9"/>
        <v>296</v>
      </c>
      <c r="CF6" s="35">
        <f t="shared" si="9"/>
        <v>231.2</v>
      </c>
      <c r="CG6" s="35">
        <f t="shared" si="9"/>
        <v>553.77</v>
      </c>
      <c r="CH6" s="35">
        <f t="shared" si="9"/>
        <v>508.64</v>
      </c>
      <c r="CI6" s="35">
        <f t="shared" si="9"/>
        <v>525.22</v>
      </c>
      <c r="CJ6" s="35">
        <f t="shared" si="9"/>
        <v>520.91999999999996</v>
      </c>
      <c r="CK6" s="35">
        <f t="shared" si="9"/>
        <v>486.77</v>
      </c>
      <c r="CL6" s="34" t="str">
        <f>IF(CL7="","",IF(CL7="-","【-】","【"&amp;SUBSTITUTE(TEXT(CL7,"#,##0.00"),"-","△")&amp;"】"))</f>
        <v>【481.20】</v>
      </c>
      <c r="CM6" s="35">
        <f>IF(CM7="",NA(),CM7)</f>
        <v>54.17</v>
      </c>
      <c r="CN6" s="35">
        <f t="shared" ref="CN6:CV6" si="10">IF(CN7="",NA(),CN7)</f>
        <v>58.33</v>
      </c>
      <c r="CO6" s="35">
        <f t="shared" si="10"/>
        <v>58.33</v>
      </c>
      <c r="CP6" s="35">
        <f t="shared" si="10"/>
        <v>58.33</v>
      </c>
      <c r="CQ6" s="35">
        <f t="shared" si="10"/>
        <v>58.33</v>
      </c>
      <c r="CR6" s="35">
        <f t="shared" si="10"/>
        <v>36.44</v>
      </c>
      <c r="CS6" s="35">
        <f t="shared" si="10"/>
        <v>34.29</v>
      </c>
      <c r="CT6" s="35">
        <f t="shared" si="10"/>
        <v>35.340000000000003</v>
      </c>
      <c r="CU6" s="35">
        <f t="shared" si="10"/>
        <v>34.68</v>
      </c>
      <c r="CV6" s="35">
        <f t="shared" si="10"/>
        <v>34.700000000000003</v>
      </c>
      <c r="CW6" s="34" t="str">
        <f>IF(CW7="","",IF(CW7="-","【-】","【"&amp;SUBSTITUTE(TEXT(CW7,"#,##0.00"),"-","△")&amp;"】"))</f>
        <v>【34.97】</v>
      </c>
      <c r="CX6" s="35">
        <f>IF(CX7="",NA(),CX7)</f>
        <v>94.03</v>
      </c>
      <c r="CY6" s="35">
        <f t="shared" ref="CY6:DG6" si="11">IF(CY7="",NA(),CY7)</f>
        <v>93.85</v>
      </c>
      <c r="CZ6" s="35">
        <f t="shared" si="11"/>
        <v>93.94</v>
      </c>
      <c r="DA6" s="35">
        <f t="shared" si="11"/>
        <v>93.94</v>
      </c>
      <c r="DB6" s="35">
        <f t="shared" si="11"/>
        <v>93.85</v>
      </c>
      <c r="DC6" s="35">
        <f t="shared" si="11"/>
        <v>89.93</v>
      </c>
      <c r="DD6" s="35">
        <f t="shared" si="11"/>
        <v>89.88</v>
      </c>
      <c r="DE6" s="35">
        <f t="shared" si="11"/>
        <v>91.52</v>
      </c>
      <c r="DF6" s="35">
        <f t="shared" si="11"/>
        <v>90.33</v>
      </c>
      <c r="DG6" s="35">
        <f t="shared" si="11"/>
        <v>90.04</v>
      </c>
      <c r="DH6" s="34" t="str">
        <f>IF(DH7="","",IF(DH7="-","【-】","【"&amp;SUBSTITUTE(TEXT(DH7,"#,##0.00"),"-","△")&amp;"】"))</f>
        <v>【89.89】</v>
      </c>
      <c r="DI6" s="35">
        <f>IF(DI7="",NA(),DI7)</f>
        <v>39.340000000000003</v>
      </c>
      <c r="DJ6" s="35">
        <f t="shared" ref="DJ6:DR6" si="12">IF(DJ7="",NA(),DJ7)</f>
        <v>43.52</v>
      </c>
      <c r="DK6" s="35">
        <f t="shared" si="12"/>
        <v>47.71</v>
      </c>
      <c r="DL6" s="35">
        <f t="shared" si="12"/>
        <v>51.29</v>
      </c>
      <c r="DM6" s="35">
        <f t="shared" si="12"/>
        <v>43.56</v>
      </c>
      <c r="DN6" s="35">
        <f t="shared" si="12"/>
        <v>32.36</v>
      </c>
      <c r="DO6" s="35">
        <f t="shared" si="12"/>
        <v>31.73</v>
      </c>
      <c r="DP6" s="35">
        <f t="shared" si="12"/>
        <v>30.28</v>
      </c>
      <c r="DQ6" s="35">
        <f t="shared" si="12"/>
        <v>31</v>
      </c>
      <c r="DR6" s="35">
        <f t="shared" si="12"/>
        <v>29.28</v>
      </c>
      <c r="DS6" s="34" t="str">
        <f>IF(DS7="","",IF(DS7="-","【-】","【"&amp;SUBSTITUTE(TEXT(DS7,"#,##0.00"),"-","△")&amp;"】"))</f>
        <v>【29.09】</v>
      </c>
      <c r="DT6" s="34">
        <f>IF(DT7="",NA(),DT7)</f>
        <v>0</v>
      </c>
      <c r="DU6" s="34">
        <f t="shared" ref="DU6:EC6" si="13">IF(DU7="",NA(),DU7)</f>
        <v>0</v>
      </c>
      <c r="DV6" s="34">
        <f t="shared" si="13"/>
        <v>0</v>
      </c>
      <c r="DW6" s="34">
        <f t="shared" si="13"/>
        <v>0</v>
      </c>
      <c r="DX6" s="35" t="str">
        <f t="shared" si="13"/>
        <v>-</v>
      </c>
      <c r="DY6" s="34">
        <f t="shared" si="13"/>
        <v>0</v>
      </c>
      <c r="DZ6" s="34">
        <f t="shared" si="13"/>
        <v>0</v>
      </c>
      <c r="EA6" s="34">
        <f t="shared" si="13"/>
        <v>0</v>
      </c>
      <c r="EB6" s="34">
        <f t="shared" si="13"/>
        <v>0</v>
      </c>
      <c r="EC6" s="34">
        <f t="shared" si="13"/>
        <v>0</v>
      </c>
      <c r="ED6" s="34" t="str">
        <f>IF(ED7="","",IF(ED7="-","【-】","【"&amp;SUBSTITUTE(TEXT(ED7,"#,##0.00"),"-","△")&amp;"】"))</f>
        <v>【0.00】</v>
      </c>
      <c r="EE6" s="34">
        <f>IF(EE7="",NA(),EE7)</f>
        <v>0</v>
      </c>
      <c r="EF6" s="34">
        <f t="shared" ref="EF6:EN6" si="14">IF(EF7="",NA(),EF7)</f>
        <v>0</v>
      </c>
      <c r="EG6" s="34">
        <f t="shared" si="14"/>
        <v>0</v>
      </c>
      <c r="EH6" s="34">
        <f t="shared" si="14"/>
        <v>0</v>
      </c>
      <c r="EI6" s="35" t="str">
        <f t="shared" si="14"/>
        <v>-</v>
      </c>
      <c r="EJ6" s="35">
        <f t="shared" si="14"/>
        <v>0.01</v>
      </c>
      <c r="EK6" s="34">
        <f t="shared" si="14"/>
        <v>0</v>
      </c>
      <c r="EL6" s="34">
        <f t="shared" si="14"/>
        <v>0</v>
      </c>
      <c r="EM6" s="34">
        <f t="shared" si="14"/>
        <v>0</v>
      </c>
      <c r="EN6" s="34">
        <f t="shared" si="14"/>
        <v>0</v>
      </c>
      <c r="EO6" s="34" t="str">
        <f>IF(EO7="","",IF(EO7="-","【-】","【"&amp;SUBSTITUTE(TEXT(EO7,"#,##0.00"),"-","△")&amp;"】"))</f>
        <v>【0.00】</v>
      </c>
    </row>
    <row r="7" spans="1:148" s="36" customFormat="1" x14ac:dyDescent="0.15">
      <c r="A7" s="28"/>
      <c r="B7" s="37">
        <v>2020</v>
      </c>
      <c r="C7" s="37">
        <v>282286</v>
      </c>
      <c r="D7" s="37">
        <v>46</v>
      </c>
      <c r="E7" s="37">
        <v>17</v>
      </c>
      <c r="F7" s="37">
        <v>9</v>
      </c>
      <c r="G7" s="37">
        <v>0</v>
      </c>
      <c r="H7" s="37" t="s">
        <v>96</v>
      </c>
      <c r="I7" s="37" t="s">
        <v>97</v>
      </c>
      <c r="J7" s="37" t="s">
        <v>98</v>
      </c>
      <c r="K7" s="37" t="s">
        <v>99</v>
      </c>
      <c r="L7" s="37" t="s">
        <v>100</v>
      </c>
      <c r="M7" s="37" t="s">
        <v>101</v>
      </c>
      <c r="N7" s="38" t="s">
        <v>102</v>
      </c>
      <c r="O7" s="38">
        <v>0.42</v>
      </c>
      <c r="P7" s="38">
        <v>0.16</v>
      </c>
      <c r="Q7" s="38">
        <v>95.1</v>
      </c>
      <c r="R7" s="38">
        <v>3146</v>
      </c>
      <c r="S7" s="38">
        <v>40265</v>
      </c>
      <c r="T7" s="38">
        <v>157.55000000000001</v>
      </c>
      <c r="U7" s="38">
        <v>255.57</v>
      </c>
      <c r="V7" s="38">
        <v>65</v>
      </c>
      <c r="W7" s="38">
        <v>0.04</v>
      </c>
      <c r="X7" s="38">
        <v>1625</v>
      </c>
      <c r="Y7" s="38">
        <v>95.69</v>
      </c>
      <c r="Z7" s="38">
        <v>99.69</v>
      </c>
      <c r="AA7" s="38">
        <v>98.42</v>
      </c>
      <c r="AB7" s="38">
        <v>98.88</v>
      </c>
      <c r="AC7" s="38">
        <v>100.03</v>
      </c>
      <c r="AD7" s="38">
        <v>96.1</v>
      </c>
      <c r="AE7" s="38">
        <v>97.69</v>
      </c>
      <c r="AF7" s="38">
        <v>91.26</v>
      </c>
      <c r="AG7" s="38">
        <v>99.2</v>
      </c>
      <c r="AH7" s="38">
        <v>100.42</v>
      </c>
      <c r="AI7" s="38">
        <v>100.5</v>
      </c>
      <c r="AJ7" s="38">
        <v>5173.3100000000004</v>
      </c>
      <c r="AK7" s="38">
        <v>5044.57</v>
      </c>
      <c r="AL7" s="38">
        <v>4933.17</v>
      </c>
      <c r="AM7" s="38">
        <v>4950.6000000000004</v>
      </c>
      <c r="AN7" s="38">
        <v>4549.5600000000004</v>
      </c>
      <c r="AO7" s="38">
        <v>929.29</v>
      </c>
      <c r="AP7" s="38">
        <v>1037.73</v>
      </c>
      <c r="AQ7" s="38">
        <v>1597.09</v>
      </c>
      <c r="AR7" s="38">
        <v>1500.46</v>
      </c>
      <c r="AS7" s="38">
        <v>762.05</v>
      </c>
      <c r="AT7" s="38">
        <v>738.47</v>
      </c>
      <c r="AU7" s="38">
        <v>25.51</v>
      </c>
      <c r="AV7" s="38">
        <v>19.09</v>
      </c>
      <c r="AW7" s="38">
        <v>19.670000000000002</v>
      </c>
      <c r="AX7" s="38">
        <v>20.39</v>
      </c>
      <c r="AY7" s="38">
        <v>16.079999999999998</v>
      </c>
      <c r="AZ7" s="38">
        <v>216.89</v>
      </c>
      <c r="BA7" s="38">
        <v>89.03</v>
      </c>
      <c r="BB7" s="38">
        <v>88.56</v>
      </c>
      <c r="BC7" s="38">
        <v>81.260000000000005</v>
      </c>
      <c r="BD7" s="38">
        <v>92.61</v>
      </c>
      <c r="BE7" s="38">
        <v>93.81</v>
      </c>
      <c r="BF7" s="38">
        <v>5033.46</v>
      </c>
      <c r="BG7" s="38">
        <v>4712.21</v>
      </c>
      <c r="BH7" s="38">
        <v>4185.6099999999997</v>
      </c>
      <c r="BI7" s="38">
        <v>3778.81</v>
      </c>
      <c r="BJ7" s="38">
        <v>4372.43</v>
      </c>
      <c r="BK7" s="38">
        <v>1914.94</v>
      </c>
      <c r="BL7" s="38">
        <v>1759.36</v>
      </c>
      <c r="BM7" s="38">
        <v>1837.88</v>
      </c>
      <c r="BN7" s="38">
        <v>1748.51</v>
      </c>
      <c r="BO7" s="38">
        <v>1640.16</v>
      </c>
      <c r="BP7" s="38">
        <v>1650.58</v>
      </c>
      <c r="BQ7" s="38">
        <v>65.41</v>
      </c>
      <c r="BR7" s="38">
        <v>43.11</v>
      </c>
      <c r="BS7" s="38">
        <v>50.36</v>
      </c>
      <c r="BT7" s="38">
        <v>59.07</v>
      </c>
      <c r="BU7" s="38">
        <v>76.61</v>
      </c>
      <c r="BV7" s="38">
        <v>34.020000000000003</v>
      </c>
      <c r="BW7" s="38">
        <v>37.200000000000003</v>
      </c>
      <c r="BX7" s="38">
        <v>35.03</v>
      </c>
      <c r="BY7" s="38">
        <v>34.99</v>
      </c>
      <c r="BZ7" s="38">
        <v>38.270000000000003</v>
      </c>
      <c r="CA7" s="38">
        <v>38.659999999999997</v>
      </c>
      <c r="CB7" s="38">
        <v>265.97000000000003</v>
      </c>
      <c r="CC7" s="38">
        <v>409.31</v>
      </c>
      <c r="CD7" s="38">
        <v>350.18</v>
      </c>
      <c r="CE7" s="38">
        <v>296</v>
      </c>
      <c r="CF7" s="38">
        <v>231.2</v>
      </c>
      <c r="CG7" s="38">
        <v>553.77</v>
      </c>
      <c r="CH7" s="38">
        <v>508.64</v>
      </c>
      <c r="CI7" s="38">
        <v>525.22</v>
      </c>
      <c r="CJ7" s="38">
        <v>520.91999999999996</v>
      </c>
      <c r="CK7" s="38">
        <v>486.77</v>
      </c>
      <c r="CL7" s="38">
        <v>481.2</v>
      </c>
      <c r="CM7" s="38">
        <v>54.17</v>
      </c>
      <c r="CN7" s="38">
        <v>58.33</v>
      </c>
      <c r="CO7" s="38">
        <v>58.33</v>
      </c>
      <c r="CP7" s="38">
        <v>58.33</v>
      </c>
      <c r="CQ7" s="38">
        <v>58.33</v>
      </c>
      <c r="CR7" s="38">
        <v>36.44</v>
      </c>
      <c r="CS7" s="38">
        <v>34.29</v>
      </c>
      <c r="CT7" s="38">
        <v>35.340000000000003</v>
      </c>
      <c r="CU7" s="38">
        <v>34.68</v>
      </c>
      <c r="CV7" s="38">
        <v>34.700000000000003</v>
      </c>
      <c r="CW7" s="38">
        <v>34.97</v>
      </c>
      <c r="CX7" s="38">
        <v>94.03</v>
      </c>
      <c r="CY7" s="38">
        <v>93.85</v>
      </c>
      <c r="CZ7" s="38">
        <v>93.94</v>
      </c>
      <c r="DA7" s="38">
        <v>93.94</v>
      </c>
      <c r="DB7" s="38">
        <v>93.85</v>
      </c>
      <c r="DC7" s="38">
        <v>89.93</v>
      </c>
      <c r="DD7" s="38">
        <v>89.88</v>
      </c>
      <c r="DE7" s="38">
        <v>91.52</v>
      </c>
      <c r="DF7" s="38">
        <v>90.33</v>
      </c>
      <c r="DG7" s="38">
        <v>90.04</v>
      </c>
      <c r="DH7" s="38">
        <v>89.89</v>
      </c>
      <c r="DI7" s="38">
        <v>39.340000000000003</v>
      </c>
      <c r="DJ7" s="38">
        <v>43.52</v>
      </c>
      <c r="DK7" s="38">
        <v>47.71</v>
      </c>
      <c r="DL7" s="38">
        <v>51.29</v>
      </c>
      <c r="DM7" s="38">
        <v>43.56</v>
      </c>
      <c r="DN7" s="38">
        <v>32.36</v>
      </c>
      <c r="DO7" s="38">
        <v>31.73</v>
      </c>
      <c r="DP7" s="38">
        <v>30.28</v>
      </c>
      <c r="DQ7" s="38">
        <v>31</v>
      </c>
      <c r="DR7" s="38">
        <v>29.28</v>
      </c>
      <c r="DS7" s="38">
        <v>29.09</v>
      </c>
      <c r="DT7" s="38">
        <v>0</v>
      </c>
      <c r="DU7" s="38">
        <v>0</v>
      </c>
      <c r="DV7" s="38">
        <v>0</v>
      </c>
      <c r="DW7" s="38">
        <v>0</v>
      </c>
      <c r="DX7" s="38" t="s">
        <v>102</v>
      </c>
      <c r="DY7" s="38">
        <v>0</v>
      </c>
      <c r="DZ7" s="38">
        <v>0</v>
      </c>
      <c r="EA7" s="38">
        <v>0</v>
      </c>
      <c r="EB7" s="38">
        <v>0</v>
      </c>
      <c r="EC7" s="38">
        <v>0</v>
      </c>
      <c r="ED7" s="38">
        <v>0</v>
      </c>
      <c r="EE7" s="38">
        <v>0</v>
      </c>
      <c r="EF7" s="38">
        <v>0</v>
      </c>
      <c r="EG7" s="38">
        <v>0</v>
      </c>
      <c r="EH7" s="38">
        <v>0</v>
      </c>
      <c r="EI7" s="38" t="s">
        <v>102</v>
      </c>
      <c r="EJ7" s="38">
        <v>0.01</v>
      </c>
      <c r="EK7" s="38">
        <v>0</v>
      </c>
      <c r="EL7" s="38">
        <v>0</v>
      </c>
      <c r="EM7" s="38">
        <v>0</v>
      </c>
      <c r="EN7" s="38">
        <v>0</v>
      </c>
      <c r="EO7" s="38">
        <v>0</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110</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法適用_下水道事業</vt:lpstr>
      <vt:lpstr>データ</vt:lpstr>
      <vt:lpstr>法適用_下水道事業!Print_Area</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2022-10-05T06:16:49Z</cp:lastPrinted>
  <dcterms:created xsi:type="dcterms:W3CDTF">2021-12-03T07:37:58Z</dcterms:created>
  <dcterms:modified xsi:type="dcterms:W3CDTF">2022-10-05T06:16:51Z</dcterms:modified>
  <cp:category/>
</cp:coreProperties>
</file>