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srsvr003\共有2\上下水道部\管理課\R3年度\R3報告・回答・調査\外部\15　市町振興課関係\R4.2.7〆経営分析表\修正可能処理済み\"/>
    </mc:Choice>
  </mc:AlternateContent>
  <xr:revisionPtr revIDLastSave="0" documentId="13_ncr:1_{EC4F8D65-C1B6-497B-A5B3-F701A0359B4A}" xr6:coauthVersionLast="36" xr6:coauthVersionMax="36" xr10:uidLastSave="{00000000-0000-0000-0000-000000000000}"/>
  <workbookProtection workbookAlgorithmName="SHA-512" workbookHashValue="Oy/9k5Y0+wnFV9UrOZ+VFWQLCAi6hDVIKQL4IkeStgYuqeyAta5ebQR3Qe2xX56qWsVo1B65uMtVlpNXtXx2cw==" workbookSaltValue="9Xpw48xiKX8ouX0pb3l/cA==" workbookSpinCount="100000" lockStructure="1"/>
  <bookViews>
    <workbookView showHorizontalScroll="0" showVerticalScroll="0" showSheetTabs="0" xWindow="0" yWindow="0" windowWidth="20490" windowHeight="7545" xr2:uid="{00000000-000D-0000-FFFF-FFFF00000000}"/>
  </bookViews>
  <sheets>
    <sheet name="法適用_下水道事業" sheetId="4" r:id="rId1"/>
    <sheet name="データ" sheetId="5" state="hidden" r:id="rId2"/>
  </sheets>
  <definedNames>
    <definedName name="_xlnm.Print_Area" localSheetId="0">法適用_下水道事業!$A$1:$BZ$83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AT8" i="4"/>
  <c r="W8" i="4"/>
  <c r="P8" i="4"/>
</calcChain>
</file>

<file path=xl/sharedStrings.xml><?xml version="1.0" encoding="utf-8"?>
<sst xmlns="http://schemas.openxmlformats.org/spreadsheetml/2006/main" count="231" uniqueCount="119">
  <si>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</si>
  <si>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</si>
  <si>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</si>
  <si>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</si>
  <si>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</si>
  <si>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</si>
  <si>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</si>
  <si>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</si>
  <si>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</si>
  <si>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</si>
  <si>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</si>
  <si>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</si>
  <si>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</si>
  <si>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</si>
  <si>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</si>
  <si>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</si>
  <si>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</si>
  <si>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</si>
  <si>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</si>
  <si>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</si>
  <si>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</si>
  <si>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</si>
  <si>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</si>
  <si>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</si>
  <si>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</si>
  <si>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</si>
  <si>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</si>
  <si>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</si>
  <si>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</si>
  <si>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</si>
  <si>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</si>
  <si>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</si>
  <si>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</si>
  <si>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</si>
  <si>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</si>
  <si>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</si>
  <si>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</si>
  <si>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</si>
  <si>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</si>
  <si>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</si>
  <si>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</si>
  <si>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</si>
  <si>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</si>
  <si>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</si>
  <si>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</si>
  <si>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</si>
  <si>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</si>
  <si>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</si>
  <si>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</si>
  <si>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</si>
  <si>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</si>
  <si>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</si>
  <si>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</si>
  <si>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</si>
  <si>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</si>
  <si>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</si>
  <si>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</si>
  <si>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</si>
  <si>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</si>
  <si>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</si>
  <si>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</si>
  <si>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</si>
  <si>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</si>
  <si>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</si>
  <si>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</si>
  <si>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</si>
  <si>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</si>
  <si>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</si>
  <si>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</si>
  <si>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</si>
  <si>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</si>
  <si>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</si>
  <si>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</si>
  <si>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</si>
  <si>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</si>
  <si>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</si>
  <si>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</si>
  <si>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</si>
  <si>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</si>
  <si>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</si>
  <si>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</si>
  <si>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</si>
  <si>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</si>
  <si>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</si>
  <si>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</si>
  <si>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</si>
  <si>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</si>
  <si>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</si>
  <si>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</si>
  <si>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</si>
  <si>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</si>
  <si>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</si>
  <si>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</si>
  <si>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</si>
  <si>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</si>
  <si>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加東市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</si>
  <si>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</si>
  <si>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</si>
  <si>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</si>
  <si>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</si>
  <si>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</si>
  <si>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</si>
  <si>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</si>
  <si>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</si>
  <si>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</si>
  <si>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</si>
  <si>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</si>
  <si>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</si>
  <si>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</si>
  <si>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</si>
  <si>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</si>
  <si>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</si>
  <si>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</si>
  <si>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</si>
  <si>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</si>
  <si>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2. 老朽化の状況について</t>
    <phoneticPr fontId="4"/>
  </si>
  <si>
    <t>①経常収支比率は、下水道使用料が増加し、資本費（減価償却費と企業債支払利息）が減少したことにより100％前後を維持しており、経費に見合う使用料収入が概ね得られている。
②累積欠損金比率は、下水道の普及拡大に向けて集中的に整備を行ったことから、費用が収益を上回り累積赤字となっている。農業集落排水事業により整備した下水道を公共下水道へ接続する下水処理場統合整備を行い、経営の効率化による大幅な収支改善を図ることで、赤字を解消していく。
③流動比率は、流動資産である現金預金が少なく、流動負債である企業債の元金償還が多いため、100％未満となっているが、下水道使用料等の収入で1年以内に支払うべき債務に対しての支払いはできている。
④企業債残高対事業規模比率は、設備投資が概ね完了しているが、下水道の普及拡大のため短期間で多額の企業債借入れを行ったことにより、企業債残高は類似団体平均値を上回っている。本指標計算の元となる企業債残高から控除する一般会計負担金の算定基準を令和2年度に改めたことに伴い比率が増加しているが、企業債残高そのものは減少している。
⑤経費回収率は、汚水処理原価の減少により、前年度に引き続いて100％を上回り、使用料で回収すべき経費を賄えているため、適切な使用料水準と言える。
⑥汚水処理原価は、有収水量が増加し、併せて統合する処理場施設の延命化により経費を削減しており、前年度比で18.1円減少した。
⑦施設利用率は、類似団体平均値よりも低い。下水処理場統合整備による効率化を図っている。
⑧水洗化率は高く、適正に使用料収入を得られる環境にある。引き続き未接続先に対する水洗化の啓発を行う。</t>
    <rPh sb="20" eb="22">
      <t>シホン</t>
    </rPh>
    <rPh sb="22" eb="23">
      <t>ヒ</t>
    </rPh>
    <rPh sb="24" eb="29">
      <t>ゲンカショウキャクヒ</t>
    </rPh>
    <rPh sb="30" eb="32">
      <t>キギョウ</t>
    </rPh>
    <rPh sb="32" eb="33">
      <t>サイ</t>
    </rPh>
    <rPh sb="33" eb="35">
      <t>シハライ</t>
    </rPh>
    <rPh sb="35" eb="37">
      <t>リソク</t>
    </rPh>
    <rPh sb="39" eb="41">
      <t>ゲンショウ</t>
    </rPh>
    <rPh sb="62" eb="64">
      <t>ケイヒ</t>
    </rPh>
    <rPh sb="74" eb="75">
      <t>オオム</t>
    </rPh>
    <rPh sb="94" eb="97">
      <t>ゲスイドウ</t>
    </rPh>
    <rPh sb="98" eb="100">
      <t>フキュウ</t>
    </rPh>
    <rPh sb="100" eb="102">
      <t>カクダイ</t>
    </rPh>
    <rPh sb="103" eb="104">
      <t>ム</t>
    </rPh>
    <rPh sb="106" eb="109">
      <t>シュウチュウテキ</t>
    </rPh>
    <rPh sb="110" eb="112">
      <t>セイビ</t>
    </rPh>
    <rPh sb="113" eb="114">
      <t>オコナ</t>
    </rPh>
    <rPh sb="121" eb="123">
      <t>ヒヨウ</t>
    </rPh>
    <rPh sb="124" eb="126">
      <t>シュウエキ</t>
    </rPh>
    <rPh sb="127" eb="129">
      <t>ウワマワ</t>
    </rPh>
    <rPh sb="130" eb="132">
      <t>ルイセキ</t>
    </rPh>
    <rPh sb="132" eb="134">
      <t>アカジ</t>
    </rPh>
    <rPh sb="141" eb="143">
      <t>ノウギョウ</t>
    </rPh>
    <rPh sb="143" eb="145">
      <t>シュウラク</t>
    </rPh>
    <rPh sb="145" eb="147">
      <t>ハイスイ</t>
    </rPh>
    <rPh sb="147" eb="149">
      <t>ジギョウ</t>
    </rPh>
    <rPh sb="152" eb="154">
      <t>セイビ</t>
    </rPh>
    <rPh sb="156" eb="159">
      <t>ゲスイドウ</t>
    </rPh>
    <rPh sb="170" eb="175">
      <t>ゲスイショリジョウ</t>
    </rPh>
    <rPh sb="183" eb="185">
      <t>ケイエイ</t>
    </rPh>
    <rPh sb="186" eb="189">
      <t>コウリツカ</t>
    </rPh>
    <rPh sb="275" eb="281">
      <t>ゲスイドウシヨウリョウ</t>
    </rPh>
    <rPh sb="281" eb="282">
      <t>トウ</t>
    </rPh>
    <rPh sb="283" eb="285">
      <t>シュウニュウ</t>
    </rPh>
    <rPh sb="287" eb="288">
      <t>ネン</t>
    </rPh>
    <rPh sb="288" eb="290">
      <t>イナイ</t>
    </rPh>
    <rPh sb="291" eb="293">
      <t>シハラ</t>
    </rPh>
    <rPh sb="296" eb="298">
      <t>サイム</t>
    </rPh>
    <rPh sb="299" eb="300">
      <t>タイ</t>
    </rPh>
    <rPh sb="303" eb="305">
      <t>シハラ</t>
    </rPh>
    <rPh sb="329" eb="331">
      <t>セツビ</t>
    </rPh>
    <rPh sb="331" eb="333">
      <t>トウシ</t>
    </rPh>
    <rPh sb="334" eb="335">
      <t>オオム</t>
    </rPh>
    <rPh sb="336" eb="338">
      <t>カンリョウ</t>
    </rPh>
    <rPh sb="344" eb="347">
      <t>ゲスイドウ</t>
    </rPh>
    <rPh sb="348" eb="350">
      <t>フキュウ</t>
    </rPh>
    <rPh sb="350" eb="352">
      <t>カクダイ</t>
    </rPh>
    <rPh sb="355" eb="358">
      <t>タンキカン</t>
    </rPh>
    <rPh sb="359" eb="361">
      <t>タガク</t>
    </rPh>
    <rPh sb="362" eb="364">
      <t>キギョウ</t>
    </rPh>
    <rPh sb="364" eb="365">
      <t>サイ</t>
    </rPh>
    <rPh sb="365" eb="367">
      <t>カリイ</t>
    </rPh>
    <rPh sb="369" eb="370">
      <t>オコナ</t>
    </rPh>
    <rPh sb="378" eb="380">
      <t>キギョウ</t>
    </rPh>
    <rPh sb="380" eb="381">
      <t>サイ</t>
    </rPh>
    <rPh sb="381" eb="383">
      <t>ザンダカ</t>
    </rPh>
    <rPh sb="384" eb="386">
      <t>ルイジ</t>
    </rPh>
    <rPh sb="386" eb="388">
      <t>ダンタイ</t>
    </rPh>
    <rPh sb="388" eb="390">
      <t>ヘイキン</t>
    </rPh>
    <rPh sb="390" eb="391">
      <t>チ</t>
    </rPh>
    <rPh sb="392" eb="394">
      <t>ウワマワ</t>
    </rPh>
    <rPh sb="399" eb="400">
      <t>ホン</t>
    </rPh>
    <rPh sb="400" eb="402">
      <t>シヒョウ</t>
    </rPh>
    <rPh sb="402" eb="404">
      <t>ケイサン</t>
    </rPh>
    <rPh sb="405" eb="406">
      <t>モト</t>
    </rPh>
    <rPh sb="409" eb="411">
      <t>キギョウ</t>
    </rPh>
    <rPh sb="411" eb="412">
      <t>サイ</t>
    </rPh>
    <rPh sb="412" eb="414">
      <t>ザンダカ</t>
    </rPh>
    <rPh sb="416" eb="418">
      <t>コウジョ</t>
    </rPh>
    <rPh sb="420" eb="422">
      <t>イッパン</t>
    </rPh>
    <rPh sb="422" eb="424">
      <t>カイケイ</t>
    </rPh>
    <rPh sb="424" eb="427">
      <t>フタンキン</t>
    </rPh>
    <rPh sb="428" eb="430">
      <t>サンテイ</t>
    </rPh>
    <rPh sb="430" eb="432">
      <t>キジュン</t>
    </rPh>
    <rPh sb="433" eb="435">
      <t>レイワ</t>
    </rPh>
    <rPh sb="436" eb="438">
      <t>ネンド</t>
    </rPh>
    <rPh sb="439" eb="440">
      <t>アラタ</t>
    </rPh>
    <rPh sb="445" eb="446">
      <t>トモナ</t>
    </rPh>
    <rPh sb="447" eb="449">
      <t>ヒリツ</t>
    </rPh>
    <rPh sb="450" eb="452">
      <t>ゾウカ</t>
    </rPh>
    <rPh sb="458" eb="460">
      <t>キギョウ</t>
    </rPh>
    <rPh sb="460" eb="461">
      <t>サイ</t>
    </rPh>
    <rPh sb="461" eb="463">
      <t>ザンダカ</t>
    </rPh>
    <rPh sb="468" eb="470">
      <t>ゲンショウ</t>
    </rPh>
    <rPh sb="488" eb="490">
      <t>ゲンカ</t>
    </rPh>
    <rPh sb="491" eb="493">
      <t>ゲンショウ</t>
    </rPh>
    <rPh sb="497" eb="500">
      <t>ゼンネンド</t>
    </rPh>
    <rPh sb="501" eb="502">
      <t>ヒ</t>
    </rPh>
    <rPh sb="503" eb="504">
      <t>ツヅ</t>
    </rPh>
    <rPh sb="511" eb="513">
      <t>ウワマワ</t>
    </rPh>
    <rPh sb="567" eb="568">
      <t>アワ</t>
    </rPh>
    <rPh sb="570" eb="572">
      <t>トウゴウ</t>
    </rPh>
    <rPh sb="574" eb="577">
      <t>ショリジョウ</t>
    </rPh>
    <rPh sb="577" eb="579">
      <t>シセツ</t>
    </rPh>
    <rPh sb="580" eb="582">
      <t>エンメイ</t>
    </rPh>
    <rPh sb="582" eb="583">
      <t>カ</t>
    </rPh>
    <rPh sb="586" eb="588">
      <t>ケイヒ</t>
    </rPh>
    <rPh sb="589" eb="591">
      <t>サクゲン</t>
    </rPh>
    <rPh sb="606" eb="608">
      <t>ゲンショウ</t>
    </rPh>
    <rPh sb="630" eb="631">
      <t>ヒク</t>
    </rPh>
    <rPh sb="684" eb="685">
      <t>ヒ</t>
    </rPh>
    <rPh sb="686" eb="687">
      <t>ツヅ</t>
    </rPh>
    <rPh sb="688" eb="691">
      <t>ミセツゾク</t>
    </rPh>
    <rPh sb="691" eb="692">
      <t>サキ</t>
    </rPh>
    <rPh sb="693" eb="694">
      <t>タイ</t>
    </rPh>
    <rPh sb="696" eb="699">
      <t>スイセンカ</t>
    </rPh>
    <rPh sb="700" eb="702">
      <t>ケイハツ</t>
    </rPh>
    <rPh sb="703" eb="704">
      <t>オコナ</t>
    </rPh>
    <phoneticPr fontId="4"/>
  </si>
  <si>
    <t>①有形固定資産減価償却率は、類似団体平均値よりも高い。償却対象資産全体のうち93%は管渠で、法定耐用年数が近い資産が多くなっているため比率が上昇している。
②③法定耐用年数を超えた管渠はない。今後の更新需要に備えて、ストックマネジメントの実施により計画的かつ効率的な管理を図る。</t>
    <rPh sb="27" eb="29">
      <t>ショウキャク</t>
    </rPh>
    <rPh sb="29" eb="31">
      <t>タイショウ</t>
    </rPh>
    <rPh sb="31" eb="33">
      <t>シサン</t>
    </rPh>
    <rPh sb="33" eb="35">
      <t>ゼンタイ</t>
    </rPh>
    <rPh sb="42" eb="44">
      <t>カンキョ</t>
    </rPh>
    <rPh sb="46" eb="48">
      <t>ホウテイ</t>
    </rPh>
    <rPh sb="48" eb="50">
      <t>タイヨウ</t>
    </rPh>
    <rPh sb="50" eb="52">
      <t>ネンスウ</t>
    </rPh>
    <rPh sb="53" eb="54">
      <t>チカ</t>
    </rPh>
    <rPh sb="55" eb="57">
      <t>シサン</t>
    </rPh>
    <rPh sb="58" eb="59">
      <t>オオ</t>
    </rPh>
    <rPh sb="67" eb="69">
      <t>ヒリツ</t>
    </rPh>
    <rPh sb="70" eb="72">
      <t>ジョウショウ</t>
    </rPh>
    <rPh sb="96" eb="98">
      <t>コンゴ</t>
    </rPh>
    <rPh sb="99" eb="101">
      <t>コウシン</t>
    </rPh>
    <rPh sb="101" eb="103">
      <t>ジュヨウ</t>
    </rPh>
    <rPh sb="104" eb="105">
      <t>ソナ</t>
    </rPh>
    <rPh sb="119" eb="121">
      <t>ジッシ</t>
    </rPh>
    <rPh sb="124" eb="127">
      <t>ケイカクテキ</t>
    </rPh>
    <rPh sb="129" eb="132">
      <t>コウリツテキ</t>
    </rPh>
    <rPh sb="133" eb="135">
      <t>カンリ</t>
    </rPh>
    <rPh sb="136" eb="137">
      <t>ハカ</t>
    </rPh>
    <phoneticPr fontId="4"/>
  </si>
  <si>
    <t>当市下水道ビジョン及び経営戦略に掲げた施策目標「持続」と「リスクの抑制」の達成に向けて、下水処理場統合整備により令和2年度から令和9年度までに7つの処理区を公共下水道及び特定環境保全公共下水道に接続・統合し、事業の効率化を図る。</t>
    <rPh sb="0" eb="2">
      <t>トウシ</t>
    </rPh>
    <rPh sb="2" eb="5">
      <t>ゲスイドウ</t>
    </rPh>
    <rPh sb="9" eb="10">
      <t>オヨ</t>
    </rPh>
    <rPh sb="11" eb="13">
      <t>ケイエイ</t>
    </rPh>
    <rPh sb="13" eb="15">
      <t>センリャク</t>
    </rPh>
    <rPh sb="16" eb="17">
      <t>カカ</t>
    </rPh>
    <rPh sb="19" eb="20">
      <t>セ</t>
    </rPh>
    <rPh sb="20" eb="21">
      <t>サク</t>
    </rPh>
    <rPh sb="21" eb="23">
      <t>モクヒョウ</t>
    </rPh>
    <rPh sb="24" eb="26">
      <t>ジゾク</t>
    </rPh>
    <rPh sb="33" eb="35">
      <t>ヨクセイ</t>
    </rPh>
    <rPh sb="37" eb="39">
      <t>タッセイ</t>
    </rPh>
    <rPh sb="40" eb="41">
      <t>ム</t>
    </rPh>
    <rPh sb="44" eb="46">
      <t>ゲスイ</t>
    </rPh>
    <rPh sb="46" eb="49">
      <t>ショリジョウ</t>
    </rPh>
    <rPh sb="49" eb="51">
      <t>トウゴウ</t>
    </rPh>
    <rPh sb="51" eb="53">
      <t>セイビ</t>
    </rPh>
    <rPh sb="56" eb="58">
      <t>レイワ</t>
    </rPh>
    <rPh sb="59" eb="61">
      <t>ネンド</t>
    </rPh>
    <rPh sb="63" eb="65">
      <t>レイワ</t>
    </rPh>
    <rPh sb="66" eb="68">
      <t>ネンド</t>
    </rPh>
    <rPh sb="74" eb="76">
      <t>ショリ</t>
    </rPh>
    <rPh sb="76" eb="77">
      <t>ク</t>
    </rPh>
    <rPh sb="78" eb="80">
      <t>コウキョウ</t>
    </rPh>
    <rPh sb="80" eb="83">
      <t>ゲスイドウ</t>
    </rPh>
    <rPh sb="83" eb="84">
      <t>オヨ</t>
    </rPh>
    <rPh sb="85" eb="87">
      <t>トクテイ</t>
    </rPh>
    <rPh sb="87" eb="89">
      <t>カンキョウ</t>
    </rPh>
    <rPh sb="89" eb="91">
      <t>ホゼン</t>
    </rPh>
    <rPh sb="91" eb="93">
      <t>コウキョウ</t>
    </rPh>
    <rPh sb="93" eb="96">
      <t>ゲスイドウ</t>
    </rPh>
    <rPh sb="97" eb="99">
      <t>セツゾク</t>
    </rPh>
    <rPh sb="100" eb="102">
      <t>トウゴウ</t>
    </rPh>
    <rPh sb="104" eb="106">
      <t>ジギョウ</t>
    </rPh>
    <rPh sb="107" eb="110">
      <t>コウリツカ</t>
    </rPh>
    <rPh sb="111" eb="11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</si>
</sst>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0" xfId="0" applyFont="1" applyAlignment="1">
      <alignment horizontal="justify" vertical="center"/>
    </xf>
    <xf numFmtId="0" fontId="5" fillId="0" borderId="8"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5" fillId="0" borderId="2"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2" fillId="0" borderId="6"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82-43F5-852B-D21AC248D9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482-43F5-852B-D21AC248D9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44.92</c:v>
                </c:pt>
                <c:pt idx="1">
                  <c:v>44.67</c:v>
                </c:pt>
                <c:pt idx="2">
                  <c:v>43.34</c:v>
                </c:pt>
                <c:pt idx="3">
                  <c:v>42.68</c:v>
                </c:pt>
                <c:pt idx="4">
                  <c:v>44.01</c:v>
                </c:pt>
              </c:numCache>
            </c:numRef>
          </c:val>
          <c:extLst>
            <c:ext xmlns:c16="http://schemas.microsoft.com/office/drawing/2014/chart" uri="{C3380CC4-5D6E-409C-BE32-E72D297353CC}">
              <c16:uniqueId val="{00000000-58DA-4096-9755-730293B9DC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58DA-4096-9755-730293B9DC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91.15</c:v>
                </c:pt>
                <c:pt idx="1">
                  <c:v>91.19</c:v>
                </c:pt>
                <c:pt idx="2">
                  <c:v>91.98</c:v>
                </c:pt>
                <c:pt idx="3">
                  <c:v>92.22</c:v>
                </c:pt>
                <c:pt idx="4">
                  <c:v>92.28</c:v>
                </c:pt>
              </c:numCache>
            </c:numRef>
          </c:val>
          <c:extLst>
            <c:ext xmlns:c16="http://schemas.microsoft.com/office/drawing/2014/chart" uri="{C3380CC4-5D6E-409C-BE32-E72D297353CC}">
              <c16:uniqueId val="{00000000-1CFF-480C-B073-1642095BC6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CFF-480C-B073-1642095BC6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97.81</c:v>
                </c:pt>
                <c:pt idx="1">
                  <c:v>101.68</c:v>
                </c:pt>
                <c:pt idx="2">
                  <c:v>99.82</c:v>
                </c:pt>
                <c:pt idx="3">
                  <c:v>100.74</c:v>
                </c:pt>
                <c:pt idx="4">
                  <c:v>99.56</c:v>
                </c:pt>
              </c:numCache>
            </c:numRef>
          </c:val>
          <c:extLst>
            <c:ext xmlns:c16="http://schemas.microsoft.com/office/drawing/2014/chart" uri="{C3380CC4-5D6E-409C-BE32-E72D297353CC}">
              <c16:uniqueId val="{00000000-0E43-4131-9422-45C8BD77D8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0E43-4131-9422-45C8BD77D8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28</c:v>
                </c:pt>
                <c:pt idx="1">
                  <c:v>30.94</c:v>
                </c:pt>
                <c:pt idx="2">
                  <c:v>33.65</c:v>
                </c:pt>
                <c:pt idx="3">
                  <c:v>36.229999999999997</c:v>
                </c:pt>
                <c:pt idx="4">
                  <c:v>37.83</c:v>
                </c:pt>
              </c:numCache>
            </c:numRef>
          </c:val>
          <c:extLst>
            <c:ext xmlns:c16="http://schemas.microsoft.com/office/drawing/2014/chart" uri="{C3380CC4-5D6E-409C-BE32-E72D297353CC}">
              <c16:uniqueId val="{00000000-1D1B-41E1-A67A-4F5C6BE706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1D1B-41E1-A67A-4F5C6BE706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07-4EDC-9574-9B117302B5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07-4EDC-9574-9B117302B5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909.95</c:v>
                </c:pt>
                <c:pt idx="1">
                  <c:v>904.14</c:v>
                </c:pt>
                <c:pt idx="2">
                  <c:v>936.87</c:v>
                </c:pt>
                <c:pt idx="3">
                  <c:v>948.11</c:v>
                </c:pt>
                <c:pt idx="4">
                  <c:v>913.92</c:v>
                </c:pt>
              </c:numCache>
            </c:numRef>
          </c:val>
          <c:extLst>
            <c:ext xmlns:c16="http://schemas.microsoft.com/office/drawing/2014/chart" uri="{C3380CC4-5D6E-409C-BE32-E72D297353CC}">
              <c16:uniqueId val="{00000000-AC80-4235-957F-DD7D035663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AC80-4235-957F-DD7D035663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13.54</c:v>
                </c:pt>
                <c:pt idx="1">
                  <c:v>11.95</c:v>
                </c:pt>
                <c:pt idx="2">
                  <c:v>14.06</c:v>
                </c:pt>
                <c:pt idx="3">
                  <c:v>11.42</c:v>
                </c:pt>
                <c:pt idx="4">
                  <c:v>13.32</c:v>
                </c:pt>
              </c:numCache>
            </c:numRef>
          </c:val>
          <c:extLst>
            <c:ext xmlns:c16="http://schemas.microsoft.com/office/drawing/2014/chart" uri="{C3380CC4-5D6E-409C-BE32-E72D297353CC}">
              <c16:uniqueId val="{00000000-2CF5-4286-9E16-737773BAE1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2CF5-4286-9E16-737773BAE1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2888.51</c:v>
                </c:pt>
                <c:pt idx="1">
                  <c:v>2809.29</c:v>
                </c:pt>
                <c:pt idx="2">
                  <c:v>2676.04</c:v>
                </c:pt>
                <c:pt idx="3">
                  <c:v>2485.34</c:v>
                </c:pt>
                <c:pt idx="4">
                  <c:v>3159.96</c:v>
                </c:pt>
              </c:numCache>
            </c:numRef>
          </c:val>
          <c:extLst>
            <c:ext xmlns:c16="http://schemas.microsoft.com/office/drawing/2014/chart" uri="{C3380CC4-5D6E-409C-BE32-E72D297353CC}">
              <c16:uniqueId val="{00000000-F4E4-424E-9285-4E28E3FF3C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F4E4-424E-9285-4E28E3FF3C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85.8</c:v>
                </c:pt>
                <c:pt idx="1">
                  <c:v>98.79</c:v>
                </c:pt>
                <c:pt idx="2">
                  <c:v>85.86</c:v>
                </c:pt>
                <c:pt idx="3">
                  <c:v>93.97</c:v>
                </c:pt>
                <c:pt idx="4">
                  <c:v>105.84</c:v>
                </c:pt>
              </c:numCache>
            </c:numRef>
          </c:val>
          <c:extLst>
            <c:ext xmlns:c16="http://schemas.microsoft.com/office/drawing/2014/chart" uri="{C3380CC4-5D6E-409C-BE32-E72D297353CC}">
              <c16:uniqueId val="{00000000-260A-4DE4-B7AD-F389B94158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260A-4DE4-B7AD-F389B94158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191.76</c:v>
                </c:pt>
                <c:pt idx="1">
                  <c:v>166.59</c:v>
                </c:pt>
                <c:pt idx="2">
                  <c:v>190.88</c:v>
                </c:pt>
                <c:pt idx="3">
                  <c:v>174.17</c:v>
                </c:pt>
                <c:pt idx="4">
                  <c:v>156.07</c:v>
                </c:pt>
              </c:numCache>
            </c:numRef>
          </c:val>
          <c:extLst>
            <c:ext xmlns:c16="http://schemas.microsoft.com/office/drawing/2014/chart" uri="{C3380CC4-5D6E-409C-BE32-E72D297353CC}">
              <c16:uniqueId val="{00000000-BF24-4846-A6FC-6B7CBD0DEA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F24-4846-A6FC-6B7CBD0DEA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B85"/>
  <sheetViews>
    <sheetView showGridLines="0" tabSelected="1" topLeftCell="AC58" zoomScale="85" zoomScaleNormal="85" workbookViewId="0">
      <selection activeCell="BL72" sqref="BL72:BZ82"/>
    </sheetView>
  </sheetViews>
  <sheetFormatPr defaultColWidth="2.625" defaultRowHeight="13.5" x14ac:dyDescent="0.15"/>
  <cols>
    <col min="1" max="1" width="2.625" customWidth="1"/>
    <col min="2" max="62" width="3.75" customWidth="1"/>
    <col min="64" max="78" width="3.125" customWidth="1"/>
    <col min="80" max="80" width="5.75" customWidth="1"/>
    <col min="81" max="81" width="4.375" bestFit="1" customWidth="1"/>
    <col min="85" max="85" width="2.625" customWidth="1"/>
  </cols>
  <sheetData>
    <row r="1" spans="1:80"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80" ht="9.75" customHeight="1" x14ac:dyDescent="0.15">
      <c r="A2" s="2"/>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row>
    <row r="3" spans="1:80" ht="9.75" customHeight="1" x14ac:dyDescent="0.15">
      <c r="A3" s="2"/>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row>
    <row r="4" spans="1:80" ht="9.75" customHeight="1" x14ac:dyDescent="0.15">
      <c r="A4" s="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row>
    <row r="5" spans="1:80"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80" ht="18.75" customHeight="1" x14ac:dyDescent="0.15">
      <c r="A6" s="2"/>
      <c r="B6" s="57" t="str">
        <f>データ!H6</f>
        <v>兵庫県　加東市</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80"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4" t="s">
        <v>9</v>
      </c>
      <c r="BM7" s="5"/>
      <c r="BN7" s="5"/>
      <c r="BO7" s="5"/>
      <c r="BP7" s="5"/>
      <c r="BQ7" s="5"/>
      <c r="BR7" s="5"/>
      <c r="BS7" s="5"/>
      <c r="BT7" s="5"/>
      <c r="BU7" s="5"/>
      <c r="BV7" s="5"/>
      <c r="BW7" s="5"/>
      <c r="BX7" s="5"/>
      <c r="BY7" s="6"/>
    </row>
    <row r="8" spans="1:80" ht="18.75" customHeight="1" x14ac:dyDescent="0.15">
      <c r="A8" s="2"/>
      <c r="B8" s="55" t="str">
        <f>データ!I6</f>
        <v>法適用</v>
      </c>
      <c r="C8" s="55"/>
      <c r="D8" s="55"/>
      <c r="E8" s="55"/>
      <c r="F8" s="55"/>
      <c r="G8" s="55"/>
      <c r="H8" s="55"/>
      <c r="I8" s="55" t="str">
        <f>データ!J6</f>
        <v>下水道事業</v>
      </c>
      <c r="J8" s="55"/>
      <c r="K8" s="55"/>
      <c r="L8" s="55"/>
      <c r="M8" s="55"/>
      <c r="N8" s="55"/>
      <c r="O8" s="55"/>
      <c r="P8" s="55" t="str">
        <f>データ!K6</f>
        <v>農業集落排水</v>
      </c>
      <c r="Q8" s="55"/>
      <c r="R8" s="55"/>
      <c r="S8" s="55"/>
      <c r="T8" s="55"/>
      <c r="U8" s="55"/>
      <c r="V8" s="55"/>
      <c r="W8" s="55" t="str">
        <f>データ!L6</f>
        <v>F2</v>
      </c>
      <c r="X8" s="55"/>
      <c r="Y8" s="55"/>
      <c r="Z8" s="55"/>
      <c r="AA8" s="55"/>
      <c r="AB8" s="55"/>
      <c r="AC8" s="55"/>
      <c r="AD8" s="58" t="str">
        <f>データ!$M$6</f>
        <v>非設置</v>
      </c>
      <c r="AE8" s="58"/>
      <c r="AF8" s="58"/>
      <c r="AG8" s="58"/>
      <c r="AH8" s="58"/>
      <c r="AI8" s="58"/>
      <c r="AJ8" s="58"/>
      <c r="AK8" s="3"/>
      <c r="AL8" s="52">
        <f>データ!S6</f>
        <v>40265</v>
      </c>
      <c r="AM8" s="52"/>
      <c r="AN8" s="52"/>
      <c r="AO8" s="52"/>
      <c r="AP8" s="52"/>
      <c r="AQ8" s="52"/>
      <c r="AR8" s="52"/>
      <c r="AS8" s="52"/>
      <c r="AT8" s="75">
        <f>データ!T6</f>
        <v>157.55000000000001</v>
      </c>
      <c r="AU8" s="75"/>
      <c r="AV8" s="75"/>
      <c r="AW8" s="75"/>
      <c r="AX8" s="75"/>
      <c r="AY8" s="75"/>
      <c r="AZ8" s="75"/>
      <c r="BA8" s="75"/>
      <c r="BB8" s="75">
        <f>データ!U6</f>
        <v>255.57</v>
      </c>
      <c r="BC8" s="75"/>
      <c r="BD8" s="75"/>
      <c r="BE8" s="75"/>
      <c r="BF8" s="75"/>
      <c r="BG8" s="75"/>
      <c r="BH8" s="75"/>
      <c r="BI8" s="75"/>
      <c r="BJ8" s="3"/>
      <c r="BK8" s="3"/>
      <c r="BL8" s="49" t="s">
        <v>10</v>
      </c>
      <c r="BM8" s="50"/>
      <c r="BN8" s="7" t="s">
        <v>11</v>
      </c>
      <c r="BO8" s="8"/>
      <c r="BP8" s="8"/>
      <c r="BQ8" s="8"/>
      <c r="BR8" s="8"/>
      <c r="BS8" s="8"/>
      <c r="BT8" s="8"/>
      <c r="BU8" s="8"/>
      <c r="BV8" s="8"/>
      <c r="BW8" s="8"/>
      <c r="BX8" s="8"/>
      <c r="BY8" s="9"/>
    </row>
    <row r="9" spans="1:80"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3" t="s">
        <v>20</v>
      </c>
      <c r="BM9" s="54"/>
      <c r="BN9" s="10" t="s">
        <v>21</v>
      </c>
      <c r="BO9" s="11"/>
      <c r="BP9" s="11"/>
      <c r="BQ9" s="11"/>
      <c r="BR9" s="11"/>
      <c r="BS9" s="11"/>
      <c r="BT9" s="11"/>
      <c r="BU9" s="11"/>
      <c r="BV9" s="11"/>
      <c r="BW9" s="11"/>
      <c r="BX9" s="11"/>
      <c r="BY9" s="12"/>
    </row>
    <row r="10" spans="1:80" ht="18.75" customHeight="1" x14ac:dyDescent="0.15">
      <c r="A10" s="2"/>
      <c r="B10" s="75" t="str">
        <f>データ!N6</f>
        <v>-</v>
      </c>
      <c r="C10" s="75"/>
      <c r="D10" s="75"/>
      <c r="E10" s="75"/>
      <c r="F10" s="75"/>
      <c r="G10" s="75"/>
      <c r="H10" s="75"/>
      <c r="I10" s="75">
        <f>データ!O6</f>
        <v>46.55</v>
      </c>
      <c r="J10" s="75"/>
      <c r="K10" s="75"/>
      <c r="L10" s="75"/>
      <c r="M10" s="75"/>
      <c r="N10" s="75"/>
      <c r="O10" s="75"/>
      <c r="P10" s="75">
        <f>データ!P6</f>
        <v>7.64</v>
      </c>
      <c r="Q10" s="75"/>
      <c r="R10" s="75"/>
      <c r="S10" s="75"/>
      <c r="T10" s="75"/>
      <c r="U10" s="75"/>
      <c r="V10" s="75"/>
      <c r="W10" s="75">
        <f>データ!Q6</f>
        <v>94.03</v>
      </c>
      <c r="X10" s="75"/>
      <c r="Y10" s="75"/>
      <c r="Z10" s="75"/>
      <c r="AA10" s="75"/>
      <c r="AB10" s="75"/>
      <c r="AC10" s="75"/>
      <c r="AD10" s="52">
        <f>データ!R6</f>
        <v>3126</v>
      </c>
      <c r="AE10" s="52"/>
      <c r="AF10" s="52"/>
      <c r="AG10" s="52"/>
      <c r="AH10" s="52"/>
      <c r="AI10" s="52"/>
      <c r="AJ10" s="52"/>
      <c r="AK10" s="2"/>
      <c r="AL10" s="52">
        <f>データ!V6</f>
        <v>3069</v>
      </c>
      <c r="AM10" s="52"/>
      <c r="AN10" s="52"/>
      <c r="AO10" s="52"/>
      <c r="AP10" s="52"/>
      <c r="AQ10" s="52"/>
      <c r="AR10" s="52"/>
      <c r="AS10" s="52"/>
      <c r="AT10" s="75">
        <f>データ!W6</f>
        <v>1.07</v>
      </c>
      <c r="AU10" s="75"/>
      <c r="AV10" s="75"/>
      <c r="AW10" s="75"/>
      <c r="AX10" s="75"/>
      <c r="AY10" s="75"/>
      <c r="AZ10" s="75"/>
      <c r="BA10" s="75"/>
      <c r="BB10" s="75">
        <f>データ!X6</f>
        <v>2868.22</v>
      </c>
      <c r="BC10" s="75"/>
      <c r="BD10" s="75"/>
      <c r="BE10" s="75"/>
      <c r="BF10" s="75"/>
      <c r="BG10" s="75"/>
      <c r="BH10" s="75"/>
      <c r="BI10" s="75"/>
      <c r="BJ10" s="2"/>
      <c r="BK10" s="2"/>
      <c r="BL10" s="62" t="s">
        <v>22</v>
      </c>
      <c r="BM10" s="63"/>
      <c r="BN10" s="13" t="s">
        <v>23</v>
      </c>
      <c r="BO10" s="14"/>
      <c r="BP10" s="14"/>
      <c r="BQ10" s="14"/>
      <c r="BR10" s="14"/>
      <c r="BS10" s="14"/>
      <c r="BT10" s="14"/>
      <c r="BU10" s="14"/>
      <c r="BV10" s="14"/>
      <c r="BW10" s="14"/>
      <c r="BX10" s="14"/>
      <c r="BY10" s="15"/>
    </row>
    <row r="11" spans="1:80"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80"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80"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80"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69" t="s">
        <v>26</v>
      </c>
      <c r="BM14" s="70"/>
      <c r="BN14" s="70"/>
      <c r="BO14" s="70"/>
      <c r="BP14" s="70"/>
      <c r="BQ14" s="70"/>
      <c r="BR14" s="70"/>
      <c r="BS14" s="70"/>
      <c r="BT14" s="70"/>
      <c r="BU14" s="70"/>
      <c r="BV14" s="70"/>
      <c r="BW14" s="70"/>
      <c r="BX14" s="70"/>
      <c r="BY14" s="70"/>
      <c r="BZ14" s="71"/>
      <c r="CB14" s="43"/>
    </row>
    <row r="15" spans="1:80"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72"/>
      <c r="BM15" s="73"/>
      <c r="BN15" s="73"/>
      <c r="BO15" s="73"/>
      <c r="BP15" s="73"/>
      <c r="BQ15" s="73"/>
      <c r="BR15" s="73"/>
      <c r="BS15" s="73"/>
      <c r="BT15" s="73"/>
      <c r="BU15" s="73"/>
      <c r="BV15" s="73"/>
      <c r="BW15" s="73"/>
      <c r="BX15" s="73"/>
      <c r="BY15" s="73"/>
      <c r="BZ15" s="74"/>
      <c r="CB15" s="43"/>
    </row>
    <row r="16" spans="1:80"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116</v>
      </c>
      <c r="BM16" s="83"/>
      <c r="BN16" s="83"/>
      <c r="BO16" s="83"/>
      <c r="BP16" s="83"/>
      <c r="BQ16" s="83"/>
      <c r="BR16" s="83"/>
      <c r="BS16" s="83"/>
      <c r="BT16" s="83"/>
      <c r="BU16" s="83"/>
      <c r="BV16" s="83"/>
      <c r="BW16" s="83"/>
      <c r="BX16" s="83"/>
      <c r="BY16" s="83"/>
      <c r="BZ16" s="84"/>
      <c r="CB16" s="43"/>
    </row>
    <row r="17" spans="1:80"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c r="CB17" s="43"/>
    </row>
    <row r="18" spans="1:80"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c r="CB18" s="43"/>
    </row>
    <row r="19" spans="1:80"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c r="CB19" s="43"/>
    </row>
    <row r="20" spans="1:80"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c r="CB20" s="43"/>
    </row>
    <row r="21" spans="1:80"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c r="CB21" s="43"/>
    </row>
    <row r="22" spans="1:80"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c r="CB22" s="43"/>
    </row>
    <row r="23" spans="1:80"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c r="CB23" s="43"/>
    </row>
    <row r="24" spans="1:80"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c r="CB24" s="47"/>
    </row>
    <row r="25" spans="1:80"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c r="CB25" s="48"/>
    </row>
    <row r="26" spans="1:80"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c r="CB26" s="48"/>
    </row>
    <row r="27" spans="1:80"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c r="CB27" s="48"/>
    </row>
    <row r="28" spans="1:80"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c r="CB28" s="48"/>
    </row>
    <row r="29" spans="1:80"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c r="CB29" s="48"/>
    </row>
    <row r="30" spans="1:80"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c r="CB30" s="48"/>
    </row>
    <row r="31" spans="1:80"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c r="CB31" s="48"/>
    </row>
    <row r="32" spans="1:80"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c r="CB32" s="48"/>
    </row>
    <row r="33" spans="1:80"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c r="CB33" s="48"/>
    </row>
    <row r="34" spans="1:80"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c r="CB34" s="48"/>
    </row>
    <row r="35" spans="1:80"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c r="CB35" s="48"/>
    </row>
    <row r="36" spans="1:80"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c r="CB36" s="48"/>
    </row>
    <row r="37" spans="1:80"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c r="CB37" s="48"/>
    </row>
    <row r="38" spans="1:80"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c r="CB38" s="48"/>
    </row>
    <row r="39" spans="1:80"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c r="CB39" s="48"/>
    </row>
    <row r="40" spans="1:80"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c r="CB40" s="48"/>
    </row>
    <row r="41" spans="1:80"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c r="CB41" s="48"/>
    </row>
    <row r="42" spans="1:80"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c r="CB42" s="48"/>
    </row>
    <row r="43" spans="1:80"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c r="CB43" s="48"/>
    </row>
    <row r="44" spans="1:80"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2"/>
      <c r="BM44" s="83"/>
      <c r="BN44" s="83"/>
      <c r="BO44" s="83"/>
      <c r="BP44" s="83"/>
      <c r="BQ44" s="83"/>
      <c r="BR44" s="83"/>
      <c r="BS44" s="83"/>
      <c r="BT44" s="83"/>
      <c r="BU44" s="83"/>
      <c r="BV44" s="83"/>
      <c r="BW44" s="83"/>
      <c r="BX44" s="83"/>
      <c r="BY44" s="83"/>
      <c r="BZ44" s="84"/>
      <c r="CB44" s="48"/>
    </row>
    <row r="45" spans="1:80"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2"/>
      <c r="BM45" s="83"/>
      <c r="BN45" s="83"/>
      <c r="BO45" s="83"/>
      <c r="BP45" s="83"/>
      <c r="BQ45" s="83"/>
      <c r="BR45" s="83"/>
      <c r="BS45" s="83"/>
      <c r="BT45" s="83"/>
      <c r="BU45" s="83"/>
      <c r="BV45" s="83"/>
      <c r="BW45" s="83"/>
      <c r="BX45" s="83"/>
      <c r="BY45" s="83"/>
      <c r="BZ45" s="84"/>
      <c r="CB45" s="48"/>
    </row>
    <row r="46" spans="1:80"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2"/>
      <c r="BM46" s="83"/>
      <c r="BN46" s="83"/>
      <c r="BO46" s="83"/>
      <c r="BP46" s="83"/>
      <c r="BQ46" s="83"/>
      <c r="BR46" s="83"/>
      <c r="BS46" s="83"/>
      <c r="BT46" s="83"/>
      <c r="BU46" s="83"/>
      <c r="BV46" s="83"/>
      <c r="BW46" s="83"/>
      <c r="BX46" s="83"/>
      <c r="BY46" s="83"/>
      <c r="BZ46" s="84"/>
      <c r="CB46" s="48"/>
    </row>
    <row r="47" spans="1:80"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2"/>
      <c r="BM47" s="83"/>
      <c r="BN47" s="83"/>
      <c r="BO47" s="83"/>
      <c r="BP47" s="83"/>
      <c r="BQ47" s="83"/>
      <c r="BR47" s="83"/>
      <c r="BS47" s="83"/>
      <c r="BT47" s="83"/>
      <c r="BU47" s="83"/>
      <c r="BV47" s="83"/>
      <c r="BW47" s="83"/>
      <c r="BX47" s="83"/>
      <c r="BY47" s="83"/>
      <c r="BZ47" s="84"/>
      <c r="CB47" s="48"/>
    </row>
    <row r="48" spans="1:80"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2"/>
      <c r="BM48" s="83"/>
      <c r="BN48" s="83"/>
      <c r="BO48" s="83"/>
      <c r="BP48" s="83"/>
      <c r="BQ48" s="83"/>
      <c r="BR48" s="83"/>
      <c r="BS48" s="83"/>
      <c r="BT48" s="83"/>
      <c r="BU48" s="83"/>
      <c r="BV48" s="83"/>
      <c r="BW48" s="83"/>
      <c r="BX48" s="83"/>
      <c r="BY48" s="83"/>
      <c r="BZ48" s="84"/>
      <c r="CB48" s="48"/>
    </row>
    <row r="49" spans="1:80"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2"/>
      <c r="BM49" s="83"/>
      <c r="BN49" s="83"/>
      <c r="BO49" s="83"/>
      <c r="BP49" s="83"/>
      <c r="BQ49" s="83"/>
      <c r="BR49" s="83"/>
      <c r="BS49" s="83"/>
      <c r="BT49" s="83"/>
      <c r="BU49" s="83"/>
      <c r="BV49" s="83"/>
      <c r="BW49" s="83"/>
      <c r="BX49" s="83"/>
      <c r="BY49" s="83"/>
      <c r="BZ49" s="84"/>
      <c r="CB49" s="48"/>
    </row>
    <row r="50" spans="1:80"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2"/>
      <c r="BM50" s="83"/>
      <c r="BN50" s="83"/>
      <c r="BO50" s="83"/>
      <c r="BP50" s="83"/>
      <c r="BQ50" s="83"/>
      <c r="BR50" s="83"/>
      <c r="BS50" s="83"/>
      <c r="BT50" s="83"/>
      <c r="BU50" s="83"/>
      <c r="BV50" s="83"/>
      <c r="BW50" s="83"/>
      <c r="BX50" s="83"/>
      <c r="BY50" s="83"/>
      <c r="BZ50" s="84"/>
      <c r="CB50" s="48"/>
    </row>
    <row r="51" spans="1:80"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2"/>
      <c r="BM51" s="83"/>
      <c r="BN51" s="83"/>
      <c r="BO51" s="83"/>
      <c r="BP51" s="83"/>
      <c r="BQ51" s="83"/>
      <c r="BR51" s="83"/>
      <c r="BS51" s="83"/>
      <c r="BT51" s="83"/>
      <c r="BU51" s="83"/>
      <c r="BV51" s="83"/>
      <c r="BW51" s="83"/>
      <c r="BX51" s="83"/>
      <c r="BY51" s="83"/>
      <c r="BZ51" s="84"/>
      <c r="CB51" s="48"/>
    </row>
    <row r="52" spans="1:80"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2"/>
      <c r="BM52" s="83"/>
      <c r="BN52" s="83"/>
      <c r="BO52" s="83"/>
      <c r="BP52" s="83"/>
      <c r="BQ52" s="83"/>
      <c r="BR52" s="83"/>
      <c r="BS52" s="83"/>
      <c r="BT52" s="83"/>
      <c r="BU52" s="83"/>
      <c r="BV52" s="83"/>
      <c r="BW52" s="83"/>
      <c r="BX52" s="83"/>
      <c r="BY52" s="83"/>
      <c r="BZ52" s="84"/>
      <c r="CB52" s="48"/>
    </row>
    <row r="53" spans="1:80"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2"/>
      <c r="BM53" s="83"/>
      <c r="BN53" s="83"/>
      <c r="BO53" s="83"/>
      <c r="BP53" s="83"/>
      <c r="BQ53" s="83"/>
      <c r="BR53" s="83"/>
      <c r="BS53" s="83"/>
      <c r="BT53" s="83"/>
      <c r="BU53" s="83"/>
      <c r="BV53" s="83"/>
      <c r="BW53" s="83"/>
      <c r="BX53" s="83"/>
      <c r="BY53" s="83"/>
      <c r="BZ53" s="84"/>
    </row>
    <row r="54" spans="1:80"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2"/>
      <c r="BM54" s="83"/>
      <c r="BN54" s="83"/>
      <c r="BO54" s="83"/>
      <c r="BP54" s="83"/>
      <c r="BQ54" s="83"/>
      <c r="BR54" s="83"/>
      <c r="BS54" s="83"/>
      <c r="BT54" s="83"/>
      <c r="BU54" s="83"/>
      <c r="BV54" s="83"/>
      <c r="BW54" s="83"/>
      <c r="BX54" s="83"/>
      <c r="BY54" s="83"/>
      <c r="BZ54" s="84"/>
    </row>
    <row r="55" spans="1:80"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2"/>
      <c r="BM55" s="83"/>
      <c r="BN55" s="83"/>
      <c r="BO55" s="83"/>
      <c r="BP55" s="83"/>
      <c r="BQ55" s="83"/>
      <c r="BR55" s="83"/>
      <c r="BS55" s="83"/>
      <c r="BT55" s="83"/>
      <c r="BU55" s="83"/>
      <c r="BV55" s="83"/>
      <c r="BW55" s="83"/>
      <c r="BX55" s="83"/>
      <c r="BY55" s="83"/>
      <c r="BZ55" s="84"/>
    </row>
    <row r="56" spans="1:80"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2"/>
      <c r="BM56" s="83"/>
      <c r="BN56" s="83"/>
      <c r="BO56" s="83"/>
      <c r="BP56" s="83"/>
      <c r="BQ56" s="83"/>
      <c r="BR56" s="83"/>
      <c r="BS56" s="83"/>
      <c r="BT56" s="83"/>
      <c r="BU56" s="83"/>
      <c r="BV56" s="83"/>
      <c r="BW56" s="83"/>
      <c r="BX56" s="83"/>
      <c r="BY56" s="83"/>
      <c r="BZ56" s="84"/>
    </row>
    <row r="57" spans="1:80"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2"/>
      <c r="BM57" s="83"/>
      <c r="BN57" s="83"/>
      <c r="BO57" s="83"/>
      <c r="BP57" s="83"/>
      <c r="BQ57" s="83"/>
      <c r="BR57" s="83"/>
      <c r="BS57" s="83"/>
      <c r="BT57" s="83"/>
      <c r="BU57" s="83"/>
      <c r="BV57" s="83"/>
      <c r="BW57" s="83"/>
      <c r="BX57" s="83"/>
      <c r="BY57" s="83"/>
      <c r="BZ57" s="84"/>
    </row>
    <row r="58" spans="1:80"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4"/>
      <c r="BM58" s="45"/>
      <c r="BN58" s="45"/>
      <c r="BO58" s="45"/>
      <c r="BP58" s="45"/>
      <c r="BQ58" s="45"/>
      <c r="BR58" s="45"/>
      <c r="BS58" s="45"/>
      <c r="BT58" s="45"/>
      <c r="BU58" s="45"/>
      <c r="BV58" s="45"/>
      <c r="BW58" s="45"/>
      <c r="BX58" s="45"/>
      <c r="BY58" s="45"/>
      <c r="BZ58" s="46"/>
    </row>
    <row r="59" spans="1:80"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t="s">
        <v>115</v>
      </c>
      <c r="BM59" s="89"/>
      <c r="BN59" s="89"/>
      <c r="BO59" s="89"/>
      <c r="BP59" s="89"/>
      <c r="BQ59" s="89"/>
      <c r="BR59" s="89"/>
      <c r="BS59" s="89"/>
      <c r="BT59" s="89"/>
      <c r="BU59" s="89"/>
      <c r="BV59" s="89"/>
      <c r="BW59" s="89"/>
      <c r="BX59" s="89"/>
      <c r="BY59" s="89"/>
      <c r="BZ59" s="90"/>
    </row>
    <row r="60" spans="1:80" ht="13.5" customHeight="1" x14ac:dyDescent="0.15">
      <c r="A60" s="2"/>
      <c r="B60" s="59" t="s">
        <v>27</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88"/>
      <c r="BM60" s="89"/>
      <c r="BN60" s="89"/>
      <c r="BO60" s="89"/>
      <c r="BP60" s="89"/>
      <c r="BQ60" s="89"/>
      <c r="BR60" s="89"/>
      <c r="BS60" s="89"/>
      <c r="BT60" s="89"/>
      <c r="BU60" s="89"/>
      <c r="BV60" s="89"/>
      <c r="BW60" s="89"/>
      <c r="BX60" s="89"/>
      <c r="BY60" s="89"/>
      <c r="BZ60" s="90"/>
    </row>
    <row r="61" spans="1:80"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82" t="s">
        <v>117</v>
      </c>
      <c r="BM61" s="83"/>
      <c r="BN61" s="83"/>
      <c r="BO61" s="83"/>
      <c r="BP61" s="83"/>
      <c r="BQ61" s="83"/>
      <c r="BR61" s="83"/>
      <c r="BS61" s="83"/>
      <c r="BT61" s="83"/>
      <c r="BU61" s="83"/>
      <c r="BV61" s="83"/>
      <c r="BW61" s="83"/>
      <c r="BX61" s="83"/>
      <c r="BY61" s="83"/>
      <c r="BZ61" s="84"/>
    </row>
    <row r="62" spans="1:80"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2"/>
      <c r="BM62" s="83"/>
      <c r="BN62" s="83"/>
      <c r="BO62" s="83"/>
      <c r="BP62" s="83"/>
      <c r="BQ62" s="83"/>
      <c r="BR62" s="83"/>
      <c r="BS62" s="83"/>
      <c r="BT62" s="83"/>
      <c r="BU62" s="83"/>
      <c r="BV62" s="83"/>
      <c r="BW62" s="83"/>
      <c r="BX62" s="83"/>
      <c r="BY62" s="83"/>
      <c r="BZ62" s="84"/>
    </row>
    <row r="63" spans="1:80"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2"/>
      <c r="BM63" s="83"/>
      <c r="BN63" s="83"/>
      <c r="BO63" s="83"/>
      <c r="BP63" s="83"/>
      <c r="BQ63" s="83"/>
      <c r="BR63" s="83"/>
      <c r="BS63" s="83"/>
      <c r="BT63" s="83"/>
      <c r="BU63" s="83"/>
      <c r="BV63" s="83"/>
      <c r="BW63" s="83"/>
      <c r="BX63" s="83"/>
      <c r="BY63" s="83"/>
      <c r="BZ63" s="84"/>
    </row>
    <row r="64" spans="1:80"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2"/>
      <c r="BM64" s="83"/>
      <c r="BN64" s="83"/>
      <c r="BO64" s="83"/>
      <c r="BP64" s="83"/>
      <c r="BQ64" s="83"/>
      <c r="BR64" s="83"/>
      <c r="BS64" s="83"/>
      <c r="BT64" s="83"/>
      <c r="BU64" s="83"/>
      <c r="BV64" s="83"/>
      <c r="BW64" s="83"/>
      <c r="BX64" s="83"/>
      <c r="BY64" s="83"/>
      <c r="BZ64" s="8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2"/>
      <c r="BM65" s="83"/>
      <c r="BN65" s="83"/>
      <c r="BO65" s="83"/>
      <c r="BP65" s="83"/>
      <c r="BQ65" s="83"/>
      <c r="BR65" s="83"/>
      <c r="BS65" s="83"/>
      <c r="BT65" s="83"/>
      <c r="BU65" s="83"/>
      <c r="BV65" s="83"/>
      <c r="BW65" s="83"/>
      <c r="BX65" s="83"/>
      <c r="BY65" s="83"/>
      <c r="BZ65" s="84"/>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2"/>
      <c r="BM66" s="83"/>
      <c r="BN66" s="83"/>
      <c r="BO66" s="83"/>
      <c r="BP66" s="83"/>
      <c r="BQ66" s="83"/>
      <c r="BR66" s="83"/>
      <c r="BS66" s="83"/>
      <c r="BT66" s="83"/>
      <c r="BU66" s="83"/>
      <c r="BV66" s="83"/>
      <c r="BW66" s="83"/>
      <c r="BX66" s="83"/>
      <c r="BY66" s="83"/>
      <c r="BZ66" s="8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2"/>
      <c r="BM67" s="83"/>
      <c r="BN67" s="83"/>
      <c r="BO67" s="83"/>
      <c r="BP67" s="83"/>
      <c r="BQ67" s="83"/>
      <c r="BR67" s="83"/>
      <c r="BS67" s="83"/>
      <c r="BT67" s="83"/>
      <c r="BU67" s="83"/>
      <c r="BV67" s="83"/>
      <c r="BW67" s="83"/>
      <c r="BX67" s="83"/>
      <c r="BY67" s="83"/>
      <c r="BZ67" s="8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2"/>
      <c r="BM68" s="83"/>
      <c r="BN68" s="83"/>
      <c r="BO68" s="83"/>
      <c r="BP68" s="83"/>
      <c r="BQ68" s="83"/>
      <c r="BR68" s="83"/>
      <c r="BS68" s="83"/>
      <c r="BT68" s="83"/>
      <c r="BU68" s="83"/>
      <c r="BV68" s="83"/>
      <c r="BW68" s="83"/>
      <c r="BX68" s="83"/>
      <c r="BY68" s="83"/>
      <c r="BZ68" s="8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5"/>
      <c r="BM69" s="86"/>
      <c r="BN69" s="86"/>
      <c r="BO69" s="86"/>
      <c r="BP69" s="86"/>
      <c r="BQ69" s="86"/>
      <c r="BR69" s="86"/>
      <c r="BS69" s="86"/>
      <c r="BT69" s="86"/>
      <c r="BU69" s="86"/>
      <c r="BV69" s="86"/>
      <c r="BW69" s="86"/>
      <c r="BX69" s="86"/>
      <c r="BY69" s="86"/>
      <c r="BZ69" s="8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t="s">
        <v>28</v>
      </c>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t="s">
        <v>118</v>
      </c>
      <c r="BM72" s="77"/>
      <c r="BN72" s="77"/>
      <c r="BO72" s="77"/>
      <c r="BP72" s="77"/>
      <c r="BQ72" s="77"/>
      <c r="BR72" s="77"/>
      <c r="BS72" s="77"/>
      <c r="BT72" s="77"/>
      <c r="BU72" s="77"/>
      <c r="BV72" s="77"/>
      <c r="BW72" s="77"/>
      <c r="BX72" s="77"/>
      <c r="BY72" s="77"/>
      <c r="BZ72" s="7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6"/>
      <c r="BM79" s="77"/>
      <c r="BN79" s="77"/>
      <c r="BO79" s="77"/>
      <c r="BP79" s="77"/>
      <c r="BQ79" s="77"/>
      <c r="BR79" s="77"/>
      <c r="BS79" s="77"/>
      <c r="BT79" s="77"/>
      <c r="BU79" s="77"/>
      <c r="BV79" s="77"/>
      <c r="BW79" s="77"/>
      <c r="BX79" s="77"/>
      <c r="BY79" s="77"/>
      <c r="BZ79" s="78"/>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6"/>
      <c r="BM80" s="77"/>
      <c r="BN80" s="77"/>
      <c r="BO80" s="77"/>
      <c r="BP80" s="77"/>
      <c r="BQ80" s="77"/>
      <c r="BR80" s="77"/>
      <c r="BS80" s="77"/>
      <c r="BT80" s="77"/>
      <c r="BU80" s="77"/>
      <c r="BV80" s="77"/>
      <c r="BW80" s="77"/>
      <c r="BX80" s="77"/>
      <c r="BY80" s="77"/>
      <c r="BZ80" s="78"/>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29</v>
      </c>
    </row>
    <row r="84" spans="1:78" hidden="1" x14ac:dyDescent="0.15">
      <c r="B84" s="26" t="s">
        <v>30</v>
      </c>
      <c r="C84" s="26"/>
      <c r="D84" s="26"/>
      <c r="E84" s="26" t="s">
        <v>31</v>
      </c>
      <c r="F84" s="26" t="s">
        <v>32</v>
      </c>
      <c r="G84" s="26" t="s">
        <v>33</v>
      </c>
      <c r="H84" s="26" t="s">
        <v>34</v>
      </c>
      <c r="I84" s="26" t="s">
        <v>35</v>
      </c>
      <c r="J84" s="26" t="s">
        <v>36</v>
      </c>
      <c r="K84" s="26" t="s">
        <v>37</v>
      </c>
      <c r="L84" s="26" t="s">
        <v>38</v>
      </c>
      <c r="M84" s="26" t="s">
        <v>39</v>
      </c>
      <c r="N84" s="26" t="s">
        <v>40</v>
      </c>
      <c r="O84" s="26" t="s">
        <v>41</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mergeCells count="46">
    <mergeCell ref="AT8:BA8"/>
    <mergeCell ref="BB8:BI8"/>
    <mergeCell ref="BL72:BZ82"/>
    <mergeCell ref="BL70:BZ71"/>
    <mergeCell ref="BL61:BZ69"/>
    <mergeCell ref="BL59:BZ60"/>
    <mergeCell ref="BL16:BZ57"/>
    <mergeCell ref="B60:BJ61"/>
    <mergeCell ref="BL10:BM10"/>
    <mergeCell ref="BL11:BZ13"/>
    <mergeCell ref="B14:BJ15"/>
    <mergeCell ref="BL14:BZ15"/>
    <mergeCell ref="AL10:AS10"/>
    <mergeCell ref="AT10:BA10"/>
    <mergeCell ref="BB10:BI10"/>
    <mergeCell ref="B10:H10"/>
    <mergeCell ref="I10:O10"/>
    <mergeCell ref="P10:V10"/>
    <mergeCell ref="W10:AC10"/>
    <mergeCell ref="AD10:AJ10"/>
    <mergeCell ref="B2:BZ4"/>
    <mergeCell ref="B6:AC6"/>
    <mergeCell ref="B7:H7"/>
    <mergeCell ref="I7:O7"/>
    <mergeCell ref="P7:V7"/>
    <mergeCell ref="W7:AC7"/>
    <mergeCell ref="AD7:AJ7"/>
    <mergeCell ref="AL7:AS7"/>
    <mergeCell ref="AT7:BA7"/>
    <mergeCell ref="BB7:BI7"/>
    <mergeCell ref="BL8:BM8"/>
    <mergeCell ref="B9:H9"/>
    <mergeCell ref="I9:O9"/>
    <mergeCell ref="P9:V9"/>
    <mergeCell ref="W9:AC9"/>
    <mergeCell ref="AD9:AJ9"/>
    <mergeCell ref="AL9:AS9"/>
    <mergeCell ref="AT9:BA9"/>
    <mergeCell ref="AL8:AS8"/>
    <mergeCell ref="BB9:BI9"/>
    <mergeCell ref="BL9:BM9"/>
    <mergeCell ref="B8:H8"/>
    <mergeCell ref="I8:O8"/>
    <mergeCell ref="P8:V8"/>
    <mergeCell ref="W8:AC8"/>
    <mergeCell ref="AD8:AJ8"/>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42</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43</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44</v>
      </c>
      <c r="B3" s="29" t="s">
        <v>45</v>
      </c>
      <c r="C3" s="29" t="s">
        <v>46</v>
      </c>
      <c r="D3" s="29" t="s">
        <v>47</v>
      </c>
      <c r="E3" s="29" t="s">
        <v>48</v>
      </c>
      <c r="F3" s="29" t="s">
        <v>49</v>
      </c>
      <c r="G3" s="29" t="s">
        <v>50</v>
      </c>
      <c r="H3" s="92" t="s">
        <v>51</v>
      </c>
      <c r="I3" s="93"/>
      <c r="J3" s="93"/>
      <c r="K3" s="93"/>
      <c r="L3" s="93"/>
      <c r="M3" s="93"/>
      <c r="N3" s="93"/>
      <c r="O3" s="93"/>
      <c r="P3" s="93"/>
      <c r="Q3" s="93"/>
      <c r="R3" s="93"/>
      <c r="S3" s="93"/>
      <c r="T3" s="93"/>
      <c r="U3" s="93"/>
      <c r="V3" s="93"/>
      <c r="W3" s="93"/>
      <c r="X3" s="94"/>
      <c r="Y3" s="98" t="s">
        <v>52</v>
      </c>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t="s">
        <v>53</v>
      </c>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row>
    <row r="4" spans="1:148" x14ac:dyDescent="0.15">
      <c r="A4" s="28" t="s">
        <v>54</v>
      </c>
      <c r="B4" s="30"/>
      <c r="C4" s="30"/>
      <c r="D4" s="30"/>
      <c r="E4" s="30"/>
      <c r="F4" s="30"/>
      <c r="G4" s="30"/>
      <c r="H4" s="95"/>
      <c r="I4" s="96"/>
      <c r="J4" s="96"/>
      <c r="K4" s="96"/>
      <c r="L4" s="96"/>
      <c r="M4" s="96"/>
      <c r="N4" s="96"/>
      <c r="O4" s="96"/>
      <c r="P4" s="96"/>
      <c r="Q4" s="96"/>
      <c r="R4" s="96"/>
      <c r="S4" s="96"/>
      <c r="T4" s="96"/>
      <c r="U4" s="96"/>
      <c r="V4" s="96"/>
      <c r="W4" s="96"/>
      <c r="X4" s="97"/>
      <c r="Y4" s="91" t="s">
        <v>55</v>
      </c>
      <c r="Z4" s="91"/>
      <c r="AA4" s="91"/>
      <c r="AB4" s="91"/>
      <c r="AC4" s="91"/>
      <c r="AD4" s="91"/>
      <c r="AE4" s="91"/>
      <c r="AF4" s="91"/>
      <c r="AG4" s="91"/>
      <c r="AH4" s="91"/>
      <c r="AI4" s="91"/>
      <c r="AJ4" s="91" t="s">
        <v>56</v>
      </c>
      <c r="AK4" s="91"/>
      <c r="AL4" s="91"/>
      <c r="AM4" s="91"/>
      <c r="AN4" s="91"/>
      <c r="AO4" s="91"/>
      <c r="AP4" s="91"/>
      <c r="AQ4" s="91"/>
      <c r="AR4" s="91"/>
      <c r="AS4" s="91"/>
      <c r="AT4" s="91"/>
      <c r="AU4" s="91" t="s">
        <v>57</v>
      </c>
      <c r="AV4" s="91"/>
      <c r="AW4" s="91"/>
      <c r="AX4" s="91"/>
      <c r="AY4" s="91"/>
      <c r="AZ4" s="91"/>
      <c r="BA4" s="91"/>
      <c r="BB4" s="91"/>
      <c r="BC4" s="91"/>
      <c r="BD4" s="91"/>
      <c r="BE4" s="91"/>
      <c r="BF4" s="91" t="s">
        <v>58</v>
      </c>
      <c r="BG4" s="91"/>
      <c r="BH4" s="91"/>
      <c r="BI4" s="91"/>
      <c r="BJ4" s="91"/>
      <c r="BK4" s="91"/>
      <c r="BL4" s="91"/>
      <c r="BM4" s="91"/>
      <c r="BN4" s="91"/>
      <c r="BO4" s="91"/>
      <c r="BP4" s="91"/>
      <c r="BQ4" s="91" t="s">
        <v>59</v>
      </c>
      <c r="BR4" s="91"/>
      <c r="BS4" s="91"/>
      <c r="BT4" s="91"/>
      <c r="BU4" s="91"/>
      <c r="BV4" s="91"/>
      <c r="BW4" s="91"/>
      <c r="BX4" s="91"/>
      <c r="BY4" s="91"/>
      <c r="BZ4" s="91"/>
      <c r="CA4" s="91"/>
      <c r="CB4" s="91" t="s">
        <v>60</v>
      </c>
      <c r="CC4" s="91"/>
      <c r="CD4" s="91"/>
      <c r="CE4" s="91"/>
      <c r="CF4" s="91"/>
      <c r="CG4" s="91"/>
      <c r="CH4" s="91"/>
      <c r="CI4" s="91"/>
      <c r="CJ4" s="91"/>
      <c r="CK4" s="91"/>
      <c r="CL4" s="91"/>
      <c r="CM4" s="91" t="s">
        <v>61</v>
      </c>
      <c r="CN4" s="91"/>
      <c r="CO4" s="91"/>
      <c r="CP4" s="91"/>
      <c r="CQ4" s="91"/>
      <c r="CR4" s="91"/>
      <c r="CS4" s="91"/>
      <c r="CT4" s="91"/>
      <c r="CU4" s="91"/>
      <c r="CV4" s="91"/>
      <c r="CW4" s="91"/>
      <c r="CX4" s="91" t="s">
        <v>62</v>
      </c>
      <c r="CY4" s="91"/>
      <c r="CZ4" s="91"/>
      <c r="DA4" s="91"/>
      <c r="DB4" s="91"/>
      <c r="DC4" s="91"/>
      <c r="DD4" s="91"/>
      <c r="DE4" s="91"/>
      <c r="DF4" s="91"/>
      <c r="DG4" s="91"/>
      <c r="DH4" s="91"/>
      <c r="DI4" s="91" t="s">
        <v>63</v>
      </c>
      <c r="DJ4" s="91"/>
      <c r="DK4" s="91"/>
      <c r="DL4" s="91"/>
      <c r="DM4" s="91"/>
      <c r="DN4" s="91"/>
      <c r="DO4" s="91"/>
      <c r="DP4" s="91"/>
      <c r="DQ4" s="91"/>
      <c r="DR4" s="91"/>
      <c r="DS4" s="91"/>
      <c r="DT4" s="91" t="s">
        <v>64</v>
      </c>
      <c r="DU4" s="91"/>
      <c r="DV4" s="91"/>
      <c r="DW4" s="91"/>
      <c r="DX4" s="91"/>
      <c r="DY4" s="91"/>
      <c r="DZ4" s="91"/>
      <c r="EA4" s="91"/>
      <c r="EB4" s="91"/>
      <c r="EC4" s="91"/>
      <c r="ED4" s="91"/>
      <c r="EE4" s="91" t="s">
        <v>65</v>
      </c>
      <c r="EF4" s="91"/>
      <c r="EG4" s="91"/>
      <c r="EH4" s="91"/>
      <c r="EI4" s="91"/>
      <c r="EJ4" s="91"/>
      <c r="EK4" s="91"/>
      <c r="EL4" s="91"/>
      <c r="EM4" s="91"/>
      <c r="EN4" s="91"/>
      <c r="EO4" s="91"/>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30</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282286</v>
      </c>
      <c r="D6" s="33">
        <f t="shared" si="3"/>
        <v>46</v>
      </c>
      <c r="E6" s="33">
        <f t="shared" si="3"/>
        <v>17</v>
      </c>
      <c r="F6" s="33">
        <f t="shared" si="3"/>
        <v>5</v>
      </c>
      <c r="G6" s="33">
        <f t="shared" si="3"/>
        <v>0</v>
      </c>
      <c r="H6" s="33" t="str">
        <f t="shared" si="3"/>
        <v>兵庫県　加東市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46.55</v>
      </c>
      <c r="P6" s="34">
        <f t="shared" si="3"/>
        <v>7.64</v>
      </c>
      <c r="Q6" s="34">
        <f t="shared" si="3"/>
        <v>94.03</v>
      </c>
      <c r="R6" s="34">
        <f t="shared" si="3"/>
        <v>3126</v>
      </c>
      <c r="S6" s="34">
        <f t="shared" si="3"/>
        <v>40265</v>
      </c>
      <c r="T6" s="34">
        <f t="shared" si="3"/>
        <v>157.55000000000001</v>
      </c>
      <c r="U6" s="34">
        <f t="shared" si="3"/>
        <v>255.57</v>
      </c>
      <c r="V6" s="34">
        <f t="shared" si="3"/>
        <v>3069</v>
      </c>
      <c r="W6" s="34">
        <f t="shared" si="3"/>
        <v>1.07</v>
      </c>
      <c r="X6" s="34">
        <f t="shared" si="3"/>
        <v>2868.22</v>
      </c>
      <c r="Y6" s="35">
        <f>IF(Y7="",NA(),Y7)</f>
        <v>97.81</v>
      </c>
      <c r="Z6" s="35">
        <f t="shared" ref="Z6:AH6" si="4">IF(Z7="",NA(),Z7)</f>
        <v>101.68</v>
      </c>
      <c r="AA6" s="35">
        <f t="shared" si="4"/>
        <v>99.82</v>
      </c>
      <c r="AB6" s="35">
        <f t="shared" si="4"/>
        <v>100.74</v>
      </c>
      <c r="AC6" s="35">
        <f t="shared" si="4"/>
        <v>99.56</v>
      </c>
      <c r="AD6" s="35">
        <f t="shared" si="4"/>
        <v>99.66</v>
      </c>
      <c r="AE6" s="35">
        <f t="shared" si="4"/>
        <v>100.95</v>
      </c>
      <c r="AF6" s="35">
        <f t="shared" si="4"/>
        <v>101.77</v>
      </c>
      <c r="AG6" s="35">
        <f t="shared" si="4"/>
        <v>103.6</v>
      </c>
      <c r="AH6" s="35">
        <f t="shared" si="4"/>
        <v>106.37</v>
      </c>
      <c r="AI6" s="34" t="str">
        <f>IF(AI7="","",IF(AI7="-","【-】","【"&amp;SUBSTITUTE(TEXT(AI7,"#,##0.00"),"-","△")&amp;"】"))</f>
        <v>【104.99】</v>
      </c>
      <c r="AJ6" s="35">
        <f>IF(AJ7="",NA(),AJ7)</f>
        <v>909.95</v>
      </c>
      <c r="AK6" s="35">
        <f t="shared" ref="AK6:AS6" si="5">IF(AK7="",NA(),AK7)</f>
        <v>904.14</v>
      </c>
      <c r="AL6" s="35">
        <f t="shared" si="5"/>
        <v>936.87</v>
      </c>
      <c r="AM6" s="35">
        <f t="shared" si="5"/>
        <v>948.11</v>
      </c>
      <c r="AN6" s="35">
        <f t="shared" si="5"/>
        <v>913.92</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13.54</v>
      </c>
      <c r="AV6" s="35">
        <f t="shared" ref="AV6:BD6" si="6">IF(AV7="",NA(),AV7)</f>
        <v>11.95</v>
      </c>
      <c r="AW6" s="35">
        <f t="shared" si="6"/>
        <v>14.06</v>
      </c>
      <c r="AX6" s="35">
        <f t="shared" si="6"/>
        <v>11.42</v>
      </c>
      <c r="AY6" s="35">
        <f t="shared" si="6"/>
        <v>13.32</v>
      </c>
      <c r="AZ6" s="35">
        <f t="shared" si="6"/>
        <v>31.84</v>
      </c>
      <c r="BA6" s="35">
        <f t="shared" si="6"/>
        <v>29.91</v>
      </c>
      <c r="BB6" s="35">
        <f t="shared" si="6"/>
        <v>29.54</v>
      </c>
      <c r="BC6" s="35">
        <f t="shared" si="6"/>
        <v>26.99</v>
      </c>
      <c r="BD6" s="35">
        <f t="shared" si="6"/>
        <v>29.13</v>
      </c>
      <c r="BE6" s="34" t="str">
        <f>IF(BE7="","",IF(BE7="-","【-】","【"&amp;SUBSTITUTE(TEXT(BE7,"#,##0.00"),"-","△")&amp;"】"))</f>
        <v>【32.80】</v>
      </c>
      <c r="BF6" s="35">
        <f>IF(BF7="",NA(),BF7)</f>
        <v>2888.51</v>
      </c>
      <c r="BG6" s="35">
        <f t="shared" ref="BG6:BO6" si="7">IF(BG7="",NA(),BG7)</f>
        <v>2809.29</v>
      </c>
      <c r="BH6" s="35">
        <f t="shared" si="7"/>
        <v>2676.04</v>
      </c>
      <c r="BI6" s="35">
        <f t="shared" si="7"/>
        <v>2485.34</v>
      </c>
      <c r="BJ6" s="35">
        <f t="shared" si="7"/>
        <v>3159.96</v>
      </c>
      <c r="BK6" s="35">
        <f t="shared" si="7"/>
        <v>974.93</v>
      </c>
      <c r="BL6" s="35">
        <f t="shared" si="7"/>
        <v>855.8</v>
      </c>
      <c r="BM6" s="35">
        <f t="shared" si="7"/>
        <v>789.46</v>
      </c>
      <c r="BN6" s="35">
        <f t="shared" si="7"/>
        <v>826.83</v>
      </c>
      <c r="BO6" s="35">
        <f t="shared" si="7"/>
        <v>867.83</v>
      </c>
      <c r="BP6" s="34" t="str">
        <f>IF(BP7="","",IF(BP7="-","【-】","【"&amp;SUBSTITUTE(TEXT(BP7,"#,##0.00"),"-","△")&amp;"】"))</f>
        <v>【832.52】</v>
      </c>
      <c r="BQ6" s="35">
        <f>IF(BQ7="",NA(),BQ7)</f>
        <v>85.8</v>
      </c>
      <c r="BR6" s="35">
        <f t="shared" ref="BR6:BZ6" si="8">IF(BR7="",NA(),BR7)</f>
        <v>98.79</v>
      </c>
      <c r="BS6" s="35">
        <f t="shared" si="8"/>
        <v>85.86</v>
      </c>
      <c r="BT6" s="35">
        <f t="shared" si="8"/>
        <v>93.97</v>
      </c>
      <c r="BU6" s="35">
        <f t="shared" si="8"/>
        <v>105.84</v>
      </c>
      <c r="BV6" s="35">
        <f t="shared" si="8"/>
        <v>55.32</v>
      </c>
      <c r="BW6" s="35">
        <f t="shared" si="8"/>
        <v>59.8</v>
      </c>
      <c r="BX6" s="35">
        <f t="shared" si="8"/>
        <v>57.77</v>
      </c>
      <c r="BY6" s="35">
        <f t="shared" si="8"/>
        <v>57.31</v>
      </c>
      <c r="BZ6" s="35">
        <f t="shared" si="8"/>
        <v>57.08</v>
      </c>
      <c r="CA6" s="34" t="str">
        <f>IF(CA7="","",IF(CA7="-","【-】","【"&amp;SUBSTITUTE(TEXT(CA7,"#,##0.00"),"-","△")&amp;"】"))</f>
        <v>【60.94】</v>
      </c>
      <c r="CB6" s="35">
        <f>IF(CB7="",NA(),CB7)</f>
        <v>191.76</v>
      </c>
      <c r="CC6" s="35">
        <f t="shared" ref="CC6:CK6" si="9">IF(CC7="",NA(),CC7)</f>
        <v>166.59</v>
      </c>
      <c r="CD6" s="35">
        <f t="shared" si="9"/>
        <v>190.88</v>
      </c>
      <c r="CE6" s="35">
        <f t="shared" si="9"/>
        <v>174.17</v>
      </c>
      <c r="CF6" s="35">
        <f t="shared" si="9"/>
        <v>156.07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44.92</v>
      </c>
      <c r="CN6" s="35">
        <f t="shared" ref="CN6:CV6" si="10">IF(CN7="",NA(),CN7)</f>
        <v>44.67</v>
      </c>
      <c r="CO6" s="35">
        <f t="shared" si="10"/>
        <v>43.34</v>
      </c>
      <c r="CP6" s="35">
        <f t="shared" si="10"/>
        <v>42.68</v>
      </c>
      <c r="CQ6" s="35">
        <f t="shared" si="10"/>
        <v>44.01</v>
      </c>
      <c r="CR6" s="35">
        <f t="shared" si="10"/>
        <v>60.65</v>
      </c>
      <c r="CS6" s="35">
        <f t="shared" si="10"/>
        <v>51.75</v>
      </c>
      <c r="CT6" s="35">
        <f t="shared" si="10"/>
        <v>50.68</v>
      </c>
      <c r="CU6" s="35">
        <f t="shared" si="10"/>
        <v>50.14</v>
      </c>
      <c r="CV6" s="35">
        <f t="shared" si="10"/>
        <v>54.83</v>
      </c>
      <c r="CW6" s="34" t="str">
        <f>IF(CW7="","",IF(CW7="-","【-】","【"&amp;SUBSTITUTE(TEXT(CW7,"#,##0.00"),"-","△")&amp;"】"))</f>
        <v>【54.84】</v>
      </c>
      <c r="CX6" s="35">
        <f>IF(CX7="",NA(),CX7)</f>
        <v>91.15</v>
      </c>
      <c r="CY6" s="35">
        <f t="shared" ref="CY6:DG6" si="11">IF(CY7="",NA(),CY7)</f>
        <v>91.19</v>
      </c>
      <c r="CZ6" s="35">
        <f t="shared" si="11"/>
        <v>91.98</v>
      </c>
      <c r="DA6" s="35">
        <f t="shared" si="11"/>
        <v>92.22</v>
      </c>
      <c r="DB6" s="35">
        <f t="shared" si="11"/>
        <v>92.28</v>
      </c>
      <c r="DC6" s="35">
        <f t="shared" si="11"/>
        <v>84.58</v>
      </c>
      <c r="DD6" s="35">
        <f t="shared" si="11"/>
        <v>84.84</v>
      </c>
      <c r="DE6" s="35">
        <f t="shared" si="11"/>
        <v>84.86</v>
      </c>
      <c r="DF6" s="35">
        <f t="shared" si="11"/>
        <v>84.98</v>
      </c>
      <c r="DG6" s="35">
        <f t="shared" si="11"/>
        <v>84.7</v>
      </c>
      <c r="DH6" s="34" t="str">
        <f>IF(DH7="","",IF(DH7="-","【-】","【"&amp;SUBSTITUTE(TEXT(DH7,"#,##0.00"),"-","△")&amp;"】"))</f>
        <v>【86.60】</v>
      </c>
      <c r="DI6" s="35">
        <f>IF(DI7="",NA(),DI7)</f>
        <v>28</v>
      </c>
      <c r="DJ6" s="35">
        <f t="shared" ref="DJ6:DR6" si="12">IF(DJ7="",NA(),DJ7)</f>
        <v>30.94</v>
      </c>
      <c r="DK6" s="35">
        <f t="shared" si="12"/>
        <v>33.65</v>
      </c>
      <c r="DL6" s="35">
        <f t="shared" si="12"/>
        <v>36.229999999999997</v>
      </c>
      <c r="DM6" s="35">
        <f t="shared" si="12"/>
        <v>37.83</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282286</v>
      </c>
      <c r="D7" s="37">
        <v>46</v>
      </c>
      <c r="E7" s="37">
        <v>17</v>
      </c>
      <c r="F7" s="37">
        <v>5</v>
      </c>
      <c r="G7" s="37">
        <v>0</v>
      </c>
      <c r="H7" s="37" t="s">
        <v>95</v>
      </c>
      <c r="I7" s="37" t="s">
        <v>96</v>
      </c>
      <c r="J7" s="37" t="s">
        <v>97</v>
      </c>
      <c r="K7" s="37" t="s">
        <v>98</v>
      </c>
      <c r="L7" s="37" t="s">
        <v>99</v>
      </c>
      <c r="M7" s="37" t="s">
        <v>100</v>
      </c>
      <c r="N7" s="38" t="s">
        <v>101</v>
      </c>
      <c r="O7" s="38">
        <v>46.55</v>
      </c>
      <c r="P7" s="38">
        <v>7.64</v>
      </c>
      <c r="Q7" s="38">
        <v>94.03</v>
      </c>
      <c r="R7" s="38">
        <v>3126</v>
      </c>
      <c r="S7" s="38">
        <v>40265</v>
      </c>
      <c r="T7" s="38">
        <v>157.55000000000001</v>
      </c>
      <c r="U7" s="38">
        <v>255.57</v>
      </c>
      <c r="V7" s="38">
        <v>3069</v>
      </c>
      <c r="W7" s="38">
        <v>1.07</v>
      </c>
      <c r="X7" s="38">
        <v>2868.22</v>
      </c>
      <c r="Y7" s="38">
        <v>97.81</v>
      </c>
      <c r="Z7" s="38">
        <v>101.68</v>
      </c>
      <c r="AA7" s="38">
        <v>99.82</v>
      </c>
      <c r="AB7" s="38">
        <v>100.74</v>
      </c>
      <c r="AC7" s="38">
        <v>99.56</v>
      </c>
      <c r="AD7" s="38">
        <v>99.66</v>
      </c>
      <c r="AE7" s="38">
        <v>100.95</v>
      </c>
      <c r="AF7" s="38">
        <v>101.77</v>
      </c>
      <c r="AG7" s="38">
        <v>103.6</v>
      </c>
      <c r="AH7" s="38">
        <v>106.37</v>
      </c>
      <c r="AI7" s="38">
        <v>104.99</v>
      </c>
      <c r="AJ7" s="38">
        <v>909.95</v>
      </c>
      <c r="AK7" s="38">
        <v>904.14</v>
      </c>
      <c r="AL7" s="38">
        <v>936.87</v>
      </c>
      <c r="AM7" s="38">
        <v>948.11</v>
      </c>
      <c r="AN7" s="38">
        <v>913.92</v>
      </c>
      <c r="AO7" s="38">
        <v>225.39</v>
      </c>
      <c r="AP7" s="38">
        <v>224.04</v>
      </c>
      <c r="AQ7" s="38">
        <v>227.4</v>
      </c>
      <c r="AR7" s="38">
        <v>193.99</v>
      </c>
      <c r="AS7" s="38">
        <v>139.02000000000001</v>
      </c>
      <c r="AT7" s="38">
        <v>121.19</v>
      </c>
      <c r="AU7" s="38">
        <v>13.54</v>
      </c>
      <c r="AV7" s="38">
        <v>11.95</v>
      </c>
      <c r="AW7" s="38">
        <v>14.06</v>
      </c>
      <c r="AX7" s="38">
        <v>11.42</v>
      </c>
      <c r="AY7" s="38">
        <v>13.32</v>
      </c>
      <c r="AZ7" s="38">
        <v>31.84</v>
      </c>
      <c r="BA7" s="38">
        <v>29.91</v>
      </c>
      <c r="BB7" s="38">
        <v>29.54</v>
      </c>
      <c r="BC7" s="38">
        <v>26.99</v>
      </c>
      <c r="BD7" s="38">
        <v>29.13</v>
      </c>
      <c r="BE7" s="38">
        <v>32.799999999999997</v>
      </c>
      <c r="BF7" s="38">
        <v>2888.51</v>
      </c>
      <c r="BG7" s="38">
        <v>2809.29</v>
      </c>
      <c r="BH7" s="38">
        <v>2676.04</v>
      </c>
      <c r="BI7" s="38">
        <v>2485.34</v>
      </c>
      <c r="BJ7" s="38">
        <v>3159.96</v>
      </c>
      <c r="BK7" s="38">
        <v>974.93</v>
      </c>
      <c r="BL7" s="38">
        <v>855.8</v>
      </c>
      <c r="BM7" s="38">
        <v>789.46</v>
      </c>
      <c r="BN7" s="38">
        <v>826.83</v>
      </c>
      <c r="BO7" s="38">
        <v>867.83</v>
      </c>
      <c r="BP7" s="38">
        <v>832.52</v>
      </c>
      <c r="BQ7" s="38">
        <v>85.8</v>
      </c>
      <c r="BR7" s="38">
        <v>98.79</v>
      </c>
      <c r="BS7" s="38">
        <v>85.86</v>
      </c>
      <c r="BT7" s="38">
        <v>93.97</v>
      </c>
      <c r="BU7" s="38">
        <v>105.84</v>
      </c>
      <c r="BV7" s="38">
        <v>55.32</v>
      </c>
      <c r="BW7" s="38">
        <v>59.8</v>
      </c>
      <c r="BX7" s="38">
        <v>57.77</v>
      </c>
      <c r="BY7" s="38">
        <v>57.31</v>
      </c>
      <c r="BZ7" s="38">
        <v>57.08</v>
      </c>
      <c r="CA7" s="38">
        <v>60.94</v>
      </c>
      <c r="CB7" s="38">
        <v>191.76</v>
      </c>
      <c r="CC7" s="38">
        <v>166.59</v>
      </c>
      <c r="CD7" s="38">
        <v>190.88</v>
      </c>
      <c r="CE7" s="38">
        <v>174.17</v>
      </c>
      <c r="CF7" s="38">
        <v>156.07</v>
      </c>
      <c r="CG7" s="38">
        <v>283.17</v>
      </c>
      <c r="CH7" s="38">
        <v>263.76</v>
      </c>
      <c r="CI7" s="38">
        <v>274.35000000000002</v>
      </c>
      <c r="CJ7" s="38">
        <v>273.52</v>
      </c>
      <c r="CK7" s="38">
        <v>274.99</v>
      </c>
      <c r="CL7" s="38">
        <v>253.04</v>
      </c>
      <c r="CM7" s="38">
        <v>44.92</v>
      </c>
      <c r="CN7" s="38">
        <v>44.67</v>
      </c>
      <c r="CO7" s="38">
        <v>43.34</v>
      </c>
      <c r="CP7" s="38">
        <v>42.68</v>
      </c>
      <c r="CQ7" s="38">
        <v>44.01</v>
      </c>
      <c r="CR7" s="38">
        <v>60.65</v>
      </c>
      <c r="CS7" s="38">
        <v>51.75</v>
      </c>
      <c r="CT7" s="38">
        <v>50.68</v>
      </c>
      <c r="CU7" s="38">
        <v>50.14</v>
      </c>
      <c r="CV7" s="38">
        <v>54.83</v>
      </c>
      <c r="CW7" s="38">
        <v>54.84</v>
      </c>
      <c r="CX7" s="38">
        <v>91.15</v>
      </c>
      <c r="CY7" s="38">
        <v>91.19</v>
      </c>
      <c r="CZ7" s="38">
        <v>91.98</v>
      </c>
      <c r="DA7" s="38">
        <v>92.22</v>
      </c>
      <c r="DB7" s="38">
        <v>92.28</v>
      </c>
      <c r="DC7" s="38">
        <v>84.58</v>
      </c>
      <c r="DD7" s="38">
        <v>84.84</v>
      </c>
      <c r="DE7" s="38">
        <v>84.86</v>
      </c>
      <c r="DF7" s="38">
        <v>84.98</v>
      </c>
      <c r="DG7" s="38">
        <v>84.7</v>
      </c>
      <c r="DH7" s="38">
        <v>86.6</v>
      </c>
      <c r="DI7" s="38">
        <v>28</v>
      </c>
      <c r="DJ7" s="38">
        <v>30.94</v>
      </c>
      <c r="DK7" s="38">
        <v>33.65</v>
      </c>
      <c r="DL7" s="38">
        <v>36.229999999999997</v>
      </c>
      <c r="DM7" s="38">
        <v>37.83</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45</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法適用_下水道事業</vt:lpstr>
      <vt:lpstr>データ</vt:lpstr>
      <vt:lpstr>法適用_下水道事業!Print_Area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2022-10-05T06:05:14Z</cp:lastPrinted>
  <dcterms:created xsi:type="dcterms:W3CDTF">2021-12-03T07:33:39Z</dcterms:created>
  <dcterms:modified xsi:type="dcterms:W3CDTF">2022-10-05T06:05:27Z</dcterms:modified>
  <cp:category/>
</cp:coreProperties>
</file>