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rsvr003\共有2\上下水道部\管理課\R3年度\R3報告・回答・調査\外部\15　市町振興課関係\R4.2.7〆経営分析表\修正可能処理済み\"/>
    </mc:Choice>
  </mc:AlternateContent>
  <xr:revisionPtr revIDLastSave="0" documentId="13_ncr:1_{F0D7D97C-5EEC-4C47-922C-59FE857CAC29}" xr6:coauthVersionLast="36" xr6:coauthVersionMax="36" xr10:uidLastSave="{00000000-0000-0000-0000-000000000000}"/>
  <workbookProtection workbookAlgorithmName="SHA-512" workbookHashValue="cp1NCXdj9bRynzTRnEhBW8sl96Al+qNXrvOHMlmHSG3XzgZUkRDsg6S7D6iIEBO1tXkI1uuPZR4uKTioVF88Sg==" workbookSaltValue="pxhutJaKUhgnLPB7BRGIRQ==" workbookSpinCount="100000" lockStructure="1"/>
  <bookViews>
    <workbookView xWindow="0" yWindow="0" windowWidth="20490" windowHeight="7545" xr2:uid="{00000000-000D-0000-FFFF-FFFF00000000}"/>
  </bookViews>
  <sheets>
    <sheet name="法適用_水道事業" sheetId="4" r:id="rId1"/>
    <sheet name="データ" sheetId="5" state="hidden" r:id="rId2"/>
  </sheets>
  <definedNames>
    <definedName name="_xlnm.Print_Area" localSheetId="0">法適用_水道事業!$A$1:$BZ$82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W10" i="4" s="1"/>
  <c r="P6" i="5"/>
  <c r="P10" i="4" s="1"/>
  <c r="O6" i="5"/>
  <c r="I10" i="4" s="1"/>
  <c r="N6" i="5"/>
  <c r="M6" i="5"/>
  <c r="L6" i="5"/>
  <c r="W8" i="4" s="1"/>
  <c r="K6" i="5"/>
  <c r="P8" i="4" s="1"/>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I85" i="4"/>
  <c r="BB10" i="4"/>
  <c r="AT10" i="4"/>
  <c r="B10" i="4"/>
  <c r="AD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<sst xmlns="http://schemas.openxmlformats.org/spreadsheetml/2006/main" count="228" uniqueCount="113">
  <si>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</si>
  <si>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</si>
  <si>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</si>
  <si>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</si>
  <si>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</si>
  <si>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</si>
  <si>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</si>
  <si>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</si>
  <si>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</si>
  <si>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</si>
  <si>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</si>
  <si>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</si>
  <si>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</si>
  <si>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</si>
  <si>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</si>
  <si>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</si>
  <si>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</si>
  <si>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</si>
  <si>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</si>
  <si>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</si>
  <si>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</si>
  <si>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</si>
  <si>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</si>
  <si>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</si>
  <si>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</si>
  <si>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</si>
  <si>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</si>
  <si>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</si>
  <si>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</si>
  <si>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</si>
  <si>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</si>
  <si>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</si>
  <si>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</si>
  <si>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</si>
  <si>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</si>
  <si>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</si>
  <si>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</si>
  <si>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</si>
  <si>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</si>
  <si>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</si>
  <si>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</si>
  <si>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</si>
  <si>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</si>
  <si>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</si>
  <si>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</si>
  <si>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</si>
  <si>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</si>
  <si>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</si>
  <si>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</si>
  <si>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</si>
  <si>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</si>
  <si>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</si>
  <si>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</si>
  <si>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</si>
  <si>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</si>
  <si>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</si>
  <si>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</si>
  <si>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</si>
  <si>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</si>
  <si>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</si>
  <si>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</si>
  <si>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</si>
  <si>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</si>
  <si>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</si>
  <si>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</si>
  <si>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</si>
  <si>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</si>
  <si>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</si>
  <si>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</si>
  <si>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</si>
  <si>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</si>
  <si>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</si>
  <si>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</si>
  <si>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</si>
  <si>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</si>
  <si>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</si>
  <si>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</si>
  <si>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</si>
  <si>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</si>
  <si>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</si>
  <si>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</si>
  <si>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</si>
  <si>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</si>
  <si>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</si>
  <si>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</si>
  <si>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</si>
  <si>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</si>
  <si>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</si>
  <si>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</si>
  <si>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</si>
  <si>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</si>
  <si>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</si>
  <si>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</si>
  <si>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</si>
  <si>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</si>
  <si>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</si>
  <si>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</si>
  <si>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</si>
  <si>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</si>
  <si>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</si>
  <si>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</si>
  <si>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</si>
  <si>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</si>
  <si>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</si>
  <si>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</si>
  <si>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</si>
  <si>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</si>
  <si>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</si>
  <si>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</si>
  <si>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</si>
  <si>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を上回っており、給水収益等で維持管理費や支払利息等の費用を賄えていることから、収支は健全な水準にある。令和2年度は、新型コロナウイルス感染症の影響を踏まえて実施した水道料金減免措置に伴い給水収益が減少したため、過去4年間と比較して数値が大きく減少している。
③流動比率は流動負債である建設改良工事の未払金の増加により、指標値は前年度と比べ減少しているものの、一般的な適正比率200％以上となっており、現金収支における資金の安全性は高い水準を保つことができている。
④企業債残高対給水収益比率は令和2年度から浄水場統合整備事業の財源に企業債を充てているため、増加している。これまでは新規借入を行わず、主に自己資金で建設改良工事を行ってきたが、今後も継続する水道施設の更新に対し、新規借入を予定していることから、この比率は増加する見通しである。
⑤料金回収率は、水道料金の減免に伴い低下したが、兵庫県から購入の水道用水供給料金の免除により、回収率の低下を抑制することができた。
⑥給水原価は、兵庫県から購入の水道用水供給料金の免除により受水費が抑制できたことのほか、動力費や修繕費などの維持管理費を削減できたことにより、前年度と比較して22.16円減少している。
⑦施設利用率は、前年度と比較して1.33ポイント増加しているが、令和3年1月の寒波による漏水を原因とする配水量の一時的な増加によるものである。一定の余裕を残し安定して推移している。
⑧有収率は、前年度より0.2ポイント減少しているものの類似団体平均値と比較しても高い値となっている。施設の稼働に見合う収益が得られているため、効率よく安定した給水ができている。</t>
    <rPh sb="1" eb="3">
      <t>ケイジョウ</t>
    </rPh>
    <rPh sb="3" eb="5">
      <t>シュウシ</t>
    </rPh>
    <rPh sb="5" eb="7">
      <t>ヒリツ</t>
    </rPh>
    <rPh sb="13" eb="14">
      <t>ウワ</t>
    </rPh>
    <rPh sb="14" eb="15">
      <t>マワ</t>
    </rPh>
    <rPh sb="20" eb="22">
      <t>キュウスイ</t>
    </rPh>
    <rPh sb="22" eb="24">
      <t>シュウエキ</t>
    </rPh>
    <rPh sb="24" eb="25">
      <t>トウ</t>
    </rPh>
    <rPh sb="26" eb="28">
      <t>イジ</t>
    </rPh>
    <rPh sb="28" eb="31">
      <t>カンリヒ</t>
    </rPh>
    <rPh sb="32" eb="34">
      <t>シハラ</t>
    </rPh>
    <rPh sb="34" eb="36">
      <t>リソク</t>
    </rPh>
    <rPh sb="36" eb="37">
      <t>トウ</t>
    </rPh>
    <rPh sb="38" eb="40">
      <t>ヒヨウ</t>
    </rPh>
    <rPh sb="41" eb="42">
      <t>マカナ</t>
    </rPh>
    <rPh sb="51" eb="53">
      <t>シュウシ</t>
    </rPh>
    <rPh sb="54" eb="56">
      <t>ケンゼン</t>
    </rPh>
    <rPh sb="57" eb="59">
      <t>スイジュン</t>
    </rPh>
    <rPh sb="63" eb="65">
      <t>レイワ</t>
    </rPh>
    <rPh sb="66" eb="68">
      <t>ネンド</t>
    </rPh>
    <rPh sb="70" eb="72">
      <t>シンガタ</t>
    </rPh>
    <rPh sb="79" eb="82">
      <t>カンセンショウ</t>
    </rPh>
    <rPh sb="83" eb="85">
      <t>エイキョウ</t>
    </rPh>
    <rPh sb="86" eb="87">
      <t>フ</t>
    </rPh>
    <rPh sb="90" eb="92">
      <t>ジッシ</t>
    </rPh>
    <rPh sb="94" eb="96">
      <t>スイドウ</t>
    </rPh>
    <rPh sb="96" eb="98">
      <t>リョウキン</t>
    </rPh>
    <rPh sb="98" eb="100">
      <t>ゲンメン</t>
    </rPh>
    <rPh sb="100" eb="102">
      <t>ソチ</t>
    </rPh>
    <rPh sb="103" eb="104">
      <t>トモナ</t>
    </rPh>
    <rPh sb="105" eb="107">
      <t>キュウスイ</t>
    </rPh>
    <rPh sb="107" eb="109">
      <t>シュウエキ</t>
    </rPh>
    <rPh sb="110" eb="112">
      <t>ゲンショウ</t>
    </rPh>
    <rPh sb="117" eb="119">
      <t>カコ</t>
    </rPh>
    <rPh sb="120" eb="122">
      <t>ネンカン</t>
    </rPh>
    <rPh sb="123" eb="125">
      <t>ヒカク</t>
    </rPh>
    <rPh sb="127" eb="129">
      <t>スウチ</t>
    </rPh>
    <rPh sb="130" eb="131">
      <t>オオ</t>
    </rPh>
    <rPh sb="133" eb="135">
      <t>ゲンショウ</t>
    </rPh>
    <rPh sb="142" eb="144">
      <t>リュウドウ</t>
    </rPh>
    <rPh sb="144" eb="146">
      <t>ヒリツ</t>
    </rPh>
    <rPh sb="147" eb="149">
      <t>リュウドウ</t>
    </rPh>
    <rPh sb="149" eb="151">
      <t>フサイ</t>
    </rPh>
    <rPh sb="154" eb="156">
      <t>ケンセツ</t>
    </rPh>
    <rPh sb="156" eb="158">
      <t>カイリョウ</t>
    </rPh>
    <rPh sb="158" eb="160">
      <t>コウジ</t>
    </rPh>
    <rPh sb="161" eb="164">
      <t>ミバライキン</t>
    </rPh>
    <rPh sb="165" eb="167">
      <t>ゾウカ</t>
    </rPh>
    <rPh sb="171" eb="173">
      <t>シヒョウ</t>
    </rPh>
    <rPh sb="173" eb="174">
      <t>チ</t>
    </rPh>
    <rPh sb="175" eb="178">
      <t>ゼンネンド</t>
    </rPh>
    <rPh sb="384" eb="386">
      <t>リョウキン</t>
    </rPh>
    <rPh sb="386" eb="388">
      <t>カイシュウ</t>
    </rPh>
    <rPh sb="388" eb="389">
      <t>リツ</t>
    </rPh>
    <rPh sb="399" eb="400">
      <t>トモナ</t>
    </rPh>
    <rPh sb="401" eb="403">
      <t>テイカ</t>
    </rPh>
    <rPh sb="407" eb="410">
      <t>ヒョウゴケン</t>
    </rPh>
    <rPh sb="412" eb="414">
      <t>コウニュウ</t>
    </rPh>
    <rPh sb="415" eb="417">
      <t>スイドウ</t>
    </rPh>
    <rPh sb="417" eb="419">
      <t>ヨウスイ</t>
    </rPh>
    <rPh sb="419" eb="421">
      <t>キョウキュウ</t>
    </rPh>
    <rPh sb="421" eb="423">
      <t>リョウキン</t>
    </rPh>
    <rPh sb="424" eb="426">
      <t>メンジョ</t>
    </rPh>
    <rPh sb="430" eb="432">
      <t>カイシュウ</t>
    </rPh>
    <rPh sb="432" eb="433">
      <t>リツ</t>
    </rPh>
    <rPh sb="434" eb="436">
      <t>テイカ</t>
    </rPh>
    <rPh sb="437" eb="439">
      <t>ヨクセイ</t>
    </rPh>
    <rPh sb="450" eb="452">
      <t>キュウスイ</t>
    </rPh>
    <rPh sb="452" eb="454">
      <t>ゲンカ</t>
    </rPh>
    <rPh sb="456" eb="459">
      <t>ヒョウゴケン</t>
    </rPh>
    <rPh sb="461" eb="463">
      <t>コウニュウ</t>
    </rPh>
    <rPh sb="464" eb="466">
      <t>スイドウ</t>
    </rPh>
    <rPh sb="466" eb="468">
      <t>ヨウスイ</t>
    </rPh>
    <rPh sb="468" eb="470">
      <t>キョウキュウ</t>
    </rPh>
    <rPh sb="470" eb="472">
      <t>リョウキン</t>
    </rPh>
    <rPh sb="473" eb="475">
      <t>メンジョ</t>
    </rPh>
    <rPh sb="478" eb="480">
      <t>ジュスイ</t>
    </rPh>
    <rPh sb="480" eb="481">
      <t>ヒ</t>
    </rPh>
    <rPh sb="482" eb="484">
      <t>ヨクセイ</t>
    </rPh>
    <rPh sb="493" eb="495">
      <t>ドウリョク</t>
    </rPh>
    <rPh sb="495" eb="496">
      <t>ヒ</t>
    </rPh>
    <rPh sb="497" eb="500">
      <t>シュウゼンヒ</t>
    </rPh>
    <rPh sb="503" eb="505">
      <t>イジ</t>
    </rPh>
    <rPh sb="505" eb="508">
      <t>カンリヒ</t>
    </rPh>
    <rPh sb="509" eb="511">
      <t>サクゲン</t>
    </rPh>
    <rPh sb="543" eb="545">
      <t>シセツ</t>
    </rPh>
    <rPh sb="545" eb="547">
      <t>リヨウ</t>
    </rPh>
    <rPh sb="547" eb="548">
      <t>リツ</t>
    </rPh>
    <rPh sb="550" eb="553">
      <t>ゼンネンド</t>
    </rPh>
    <rPh sb="554" eb="556">
      <t>ヒカク</t>
    </rPh>
    <rPh sb="566" eb="568">
      <t>ゾウカ</t>
    </rPh>
    <rPh sb="574" eb="576">
      <t>レイワ</t>
    </rPh>
    <rPh sb="577" eb="578">
      <t>ネン</t>
    </rPh>
    <rPh sb="579" eb="580">
      <t>ガツ</t>
    </rPh>
    <rPh sb="581" eb="583">
      <t>カンパ</t>
    </rPh>
    <rPh sb="586" eb="588">
      <t>ロウスイ</t>
    </rPh>
    <rPh sb="589" eb="591">
      <t>ゲンイン</t>
    </rPh>
    <rPh sb="594" eb="596">
      <t>ハイスイ</t>
    </rPh>
    <rPh sb="596" eb="597">
      <t>リョウ</t>
    </rPh>
    <rPh sb="598" eb="601">
      <t>イチジテキ</t>
    </rPh>
    <rPh sb="602" eb="604">
      <t>ゾウカ</t>
    </rPh>
    <rPh sb="613" eb="615">
      <t>イッテイ</t>
    </rPh>
    <rPh sb="616" eb="618">
      <t>ヨユウ</t>
    </rPh>
    <rPh sb="619" eb="620">
      <t>ノコ</t>
    </rPh>
    <rPh sb="621" eb="623">
      <t>アンテイ</t>
    </rPh>
    <rPh sb="625" eb="627">
      <t>スイイ</t>
    </rPh>
    <rPh sb="634" eb="636">
      <t>ユウシュウ</t>
    </rPh>
    <rPh sb="636" eb="637">
      <t>リツ</t>
    </rPh>
    <rPh sb="683" eb="685">
      <t>シセツ</t>
    </rPh>
    <rPh sb="686" eb="688">
      <t>カドウ</t>
    </rPh>
    <rPh sb="689" eb="691">
      <t>ミア</t>
    </rPh>
    <rPh sb="692" eb="694">
      <t>シュウエキ</t>
    </rPh>
    <rPh sb="695" eb="696">
      <t>エ</t>
    </rPh>
    <rPh sb="704" eb="706">
      <t>コウリツ</t>
    </rPh>
    <rPh sb="708" eb="710">
      <t>アンテイ</t>
    </rPh>
    <rPh sb="712" eb="714">
      <t>キュウスイ</t>
    </rPh>
    <phoneticPr fontId="4"/>
  </si>
  <si>
    <t>①有形固定資産減価償却率は、施設の老朽化が進み増加傾向にある。
②③管路経年化率及び管路更新率は類似団体平均と同水準である。令和元年度から広沢浄水場の更新を行っているため、投資の平準化をしており、今後、老朽管の更新を計画的に行っていく。</t>
    <rPh sb="14" eb="16">
      <t>シセツ</t>
    </rPh>
    <rPh sb="62" eb="64">
      <t>レイワ</t>
    </rPh>
    <rPh sb="64" eb="65">
      <t>ガン</t>
    </rPh>
    <rPh sb="65" eb="67">
      <t>ネンド</t>
    </rPh>
    <rPh sb="69" eb="71">
      <t>ヒロサワ</t>
    </rPh>
    <rPh sb="71" eb="74">
      <t>ジョウスイジョウ</t>
    </rPh>
    <rPh sb="75" eb="77">
      <t>コウシン</t>
    </rPh>
    <rPh sb="78" eb="79">
      <t>オコナ</t>
    </rPh>
    <rPh sb="86" eb="88">
      <t>トウシ</t>
    </rPh>
    <rPh sb="89" eb="92">
      <t>ヘイジュンカ</t>
    </rPh>
    <rPh sb="98" eb="100">
      <t>コンゴ</t>
    </rPh>
    <rPh sb="101" eb="103">
      <t>ロウキュウ</t>
    </rPh>
    <rPh sb="103" eb="104">
      <t>カン</t>
    </rPh>
    <rPh sb="105" eb="107">
      <t>コウシン</t>
    </rPh>
    <rPh sb="108" eb="111">
      <t>ケイカクテキ</t>
    </rPh>
    <rPh sb="112" eb="113">
      <t>オコナ</t>
    </rPh>
    <phoneticPr fontId="4"/>
  </si>
  <si>
    <t>老朽化施設に多額の更新需要が必要となる一方で、節水意識の向上や将来の人口減少予測により、料金収入の減少が見込まれる。このため、定期的に適正な料金を検討するなど、収益確保の方策を立てるとともに、アセットマネジメントに基づく改築更新計画の見直しを継続して実施し、適正な事業投資の平準化を図る。引き続き、当市水道ビジョン及び経営戦略に掲げた施策目標「安全」「強靭」「持続」の達成に向けて、中長期的な視点に立ち、効率的かつ効果的に事業を管理運営する。</t>
    <rPh sb="23" eb="25">
      <t>セッスイ</t>
    </rPh>
    <rPh sb="25" eb="27">
      <t>イシキ</t>
    </rPh>
    <rPh sb="28" eb="30">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</si>
</sst>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color rgb="FFFF0000"/>
      <name val="ＭＳ ゴシック"/>
      <family val="3"/>
      <charset val="128"/>
    </font>
    <font>
      <sz val="11"/>
      <color rgb="FFFF0000"/>
      <name val="ＭＳ Ｐゴシック"/>
      <family val="2"/>
      <charset val="128"/>
    </font>
    <font>
      <sz val="11"/>
      <color rgb="FFFF0000"/>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0" xfId="0" applyFont="1" applyAlignment="1">
      <alignment horizontal="justify" vertical="center"/>
    </xf>
    <xf numFmtId="0" fontId="17" fillId="0" borderId="0" xfId="0" applyFont="1" applyAlignment="1">
      <alignment vertical="top" wrapText="1"/>
    </xf>
    <xf numFmtId="0" fontId="16" fillId="0" borderId="0" xfId="0" applyFont="1" applyAlignment="1">
      <alignment horizontal="left" vertical="top" wrapText="1"/>
    </xf>
    <xf numFmtId="0" fontId="16" fillId="0" borderId="0" xfId="0" applyFont="1" applyAlignment="1">
      <alignment horizontal="left" vertical="top"/>
    </xf>
    <xf numFmtId="0" fontId="18" fillId="0" borderId="0" xfId="0" applyFont="1" applyAlignment="1">
      <alignment horizontal="left" vertical="top" wrapText="1"/>
    </xf>
    <xf numFmtId="0" fontId="19" fillId="0" borderId="0" xfId="0" applyFont="1" applyAlignment="1">
      <alignment horizontal="left" vertical="top"/>
    </xf>
    <xf numFmtId="0" fontId="17" fillId="0" borderId="0" xfId="0" applyFont="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0"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5" fillId="0" borderId="1" xfId="0" applyFont="1" applyBorder="1" applyAlignment="1">
      <alignment horizontal="left" vertical="top" wrapText="1"/>
    </xf>
    <xf numFmtId="0" fontId="5" fillId="0" borderId="12" xfId="0" applyFont="1" applyBorder="1" applyAlignment="1">
      <alignment horizontal="left" vertical="top" wrapText="1"/>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 xfId="0" applyFont="1" applyBorder="1" applyAlignment="1">
      <alignment horizontal="left" vertical="center"/>
    </xf>
    <xf numFmtId="0" fontId="12" fillId="0" borderId="12"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0.85</c:v>
                </c:pt>
                <c:pt idx="1">
                  <c:v>0.7</c:v>
                </c:pt>
                <c:pt idx="2">
                  <c:v>0.92</c:v>
                </c:pt>
                <c:pt idx="3">
                  <c:v>0.96</c:v>
                </c:pt>
                <c:pt idx="4">
                  <c:v>0.48</c:v>
                </c:pt>
              </c:numCache>
            </c:numRef>
          </c:val>
          <c:extLst>
            <c:ext xmlns:c16="http://schemas.microsoft.com/office/drawing/2014/chart" uri="{C3380CC4-5D6E-409C-BE32-E72D297353CC}">
              <c16:uniqueId val="{00000000-0112-4B5D-9D2F-8E0ED70C35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0112-4B5D-9D2F-8E0ED70C35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77.33</c:v>
                </c:pt>
                <c:pt idx="1">
                  <c:v>78.83</c:v>
                </c:pt>
                <c:pt idx="2">
                  <c:v>78.78</c:v>
                </c:pt>
                <c:pt idx="3">
                  <c:v>77.89</c:v>
                </c:pt>
                <c:pt idx="4">
                  <c:v>79.22</c:v>
                </c:pt>
              </c:numCache>
            </c:numRef>
          </c:val>
          <c:extLst>
            <c:ext xmlns:c16="http://schemas.microsoft.com/office/drawing/2014/chart" uri="{C3380CC4-5D6E-409C-BE32-E72D297353CC}">
              <c16:uniqueId val="{00000000-477D-4B3B-83E1-FD58D9CA991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477D-4B3B-83E1-FD58D9CA991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89.97</c:v>
                </c:pt>
                <c:pt idx="1">
                  <c:v>89.03</c:v>
                </c:pt>
                <c:pt idx="2">
                  <c:v>89.08</c:v>
                </c:pt>
                <c:pt idx="3">
                  <c:v>90.57</c:v>
                </c:pt>
                <c:pt idx="4">
                  <c:v>90.36</c:v>
                </c:pt>
              </c:numCache>
            </c:numRef>
          </c:val>
          <c:extLst>
            <c:ext xmlns:c16="http://schemas.microsoft.com/office/drawing/2014/chart" uri="{C3380CC4-5D6E-409C-BE32-E72D297353CC}">
              <c16:uniqueId val="{00000000-624D-458D-B1C9-475592519BD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624D-458D-B1C9-475592519BD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120.73</c:v>
                </c:pt>
                <c:pt idx="1">
                  <c:v>122.18</c:v>
                </c:pt>
                <c:pt idx="2">
                  <c:v>120.49</c:v>
                </c:pt>
                <c:pt idx="3">
                  <c:v>123.93</c:v>
                </c:pt>
                <c:pt idx="4">
                  <c:v>104.53</c:v>
                </c:pt>
              </c:numCache>
            </c:numRef>
          </c:val>
          <c:extLst>
            <c:ext xmlns:c16="http://schemas.microsoft.com/office/drawing/2014/chart" uri="{C3380CC4-5D6E-409C-BE32-E72D297353CC}">
              <c16:uniqueId val="{00000000-6428-4889-B4CB-55813684ACB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6428-4889-B4CB-55813684ACB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45.6</c:v>
                </c:pt>
                <c:pt idx="1">
                  <c:v>46.19</c:v>
                </c:pt>
                <c:pt idx="2">
                  <c:v>47.1</c:v>
                </c:pt>
                <c:pt idx="3">
                  <c:v>47.78</c:v>
                </c:pt>
                <c:pt idx="4">
                  <c:v>49.45</c:v>
                </c:pt>
              </c:numCache>
            </c:numRef>
          </c:val>
          <c:extLst>
            <c:ext xmlns:c16="http://schemas.microsoft.com/office/drawing/2014/chart" uri="{C3380CC4-5D6E-409C-BE32-E72D297353CC}">
              <c16:uniqueId val="{00000000-5762-4D92-9D3A-06AE22CFE59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5762-4D92-9D3A-06AE22CFE59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15.84</c:v>
                </c:pt>
                <c:pt idx="1">
                  <c:v>15.15</c:v>
                </c:pt>
                <c:pt idx="2">
                  <c:v>16.649999999999999</c:v>
                </c:pt>
                <c:pt idx="3">
                  <c:v>17.11</c:v>
                </c:pt>
                <c:pt idx="4">
                  <c:v>18.43</c:v>
                </c:pt>
              </c:numCache>
            </c:numRef>
          </c:val>
          <c:extLst>
            <c:ext xmlns:c16="http://schemas.microsoft.com/office/drawing/2014/chart" uri="{C3380CC4-5D6E-409C-BE32-E72D297353CC}">
              <c16:uniqueId val="{00000000-02E4-426B-8666-192B1BD5A0C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02E4-426B-8666-192B1BD5A0C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381-4F14-B358-5225851D345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9381-4F14-B358-5225851D345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857.63</c:v>
                </c:pt>
                <c:pt idx="1">
                  <c:v>1305.26</c:v>
                </c:pt>
                <c:pt idx="2">
                  <c:v>857.27</c:v>
                </c:pt>
                <c:pt idx="3">
                  <c:v>1270.3</c:v>
                </c:pt>
                <c:pt idx="4">
                  <c:v>765.68</c:v>
                </c:pt>
              </c:numCache>
            </c:numRef>
          </c:val>
          <c:extLst>
            <c:ext xmlns:c16="http://schemas.microsoft.com/office/drawing/2014/chart" uri="{C3380CC4-5D6E-409C-BE32-E72D297353CC}">
              <c16:uniqueId val="{00000000-2317-4758-9EB0-99BF9AA205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2317-4758-9EB0-99BF9AA205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24.57</c:v>
                </c:pt>
                <c:pt idx="1">
                  <c:v>21.72</c:v>
                </c:pt>
                <c:pt idx="2">
                  <c:v>18.86</c:v>
                </c:pt>
                <c:pt idx="3">
                  <c:v>16.13</c:v>
                </c:pt>
                <c:pt idx="4">
                  <c:v>39</c:v>
                </c:pt>
              </c:numCache>
            </c:numRef>
          </c:val>
          <c:extLst>
            <c:ext xmlns:c16="http://schemas.microsoft.com/office/drawing/2014/chart" uri="{C3380CC4-5D6E-409C-BE32-E72D297353CC}">
              <c16:uniqueId val="{00000000-CA3A-4354-863D-9B434050E74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CA3A-4354-863D-9B434050E74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118.93</c:v>
                </c:pt>
                <c:pt idx="1">
                  <c:v>118.87</c:v>
                </c:pt>
                <c:pt idx="2">
                  <c:v>116.58</c:v>
                </c:pt>
                <c:pt idx="3">
                  <c:v>121.97</c:v>
                </c:pt>
                <c:pt idx="4">
                  <c:v>95.65</c:v>
                </c:pt>
              </c:numCache>
            </c:numRef>
          </c:val>
          <c:extLst>
            <c:ext xmlns:c16="http://schemas.microsoft.com/office/drawing/2014/chart" uri="{C3380CC4-5D6E-409C-BE32-E72D297353CC}">
              <c16:uniqueId val="{00000000-6D3C-43F6-81D0-7292FD45D1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6D3C-43F6-81D0-7292FD45D1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178.88</c:v>
                </c:pt>
                <c:pt idx="1">
                  <c:v>178.95</c:v>
                </c:pt>
                <c:pt idx="2">
                  <c:v>183.73</c:v>
                </c:pt>
                <c:pt idx="3">
                  <c:v>176.08</c:v>
                </c:pt>
                <c:pt idx="4">
                  <c:v>153.91999999999999</c:v>
                </c:pt>
              </c:numCache>
            </c:numRef>
          </c:val>
          <c:extLst>
            <c:ext xmlns:c16="http://schemas.microsoft.com/office/drawing/2014/chart" uri="{C3380CC4-5D6E-409C-BE32-E72D297353CC}">
              <c16:uniqueId val="{00000000-2AF5-451A-B13E-78F58565D30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2AF5-451A-B13E-78F58565D30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B85"/>
  <sheetViews>
    <sheetView showGridLines="0" tabSelected="1" topLeftCell="AW61" zoomScaleNormal="100" workbookViewId="0">
      <selection activeCell="BL69" sqref="BL69:BZ82"/>
    </sheetView>
  </sheetViews>
  <sheetFormatPr defaultColWidth="2.625" defaultRowHeight="13.5" x14ac:dyDescent="0.15"/>
  <cols>
    <col min="1" max="1" width="2.625" customWidth="1"/>
    <col min="2" max="62" width="3.75" customWidth="1"/>
    <col min="64" max="77" width="3.125" customWidth="1"/>
    <col min="78" max="78" width="4.75" customWidth="1"/>
    <col min="79" max="79" width="4.375" bestFit="1" customWidth="1"/>
    <col min="80" max="80" width="3" customWidth="1"/>
    <col min="81" max="81" width="4.375" bestFit="1" customWidth="1"/>
  </cols>
  <sheetData>
    <row r="1" spans="1:80"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80"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80"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80"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80"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80" ht="18.75" customHeight="1" x14ac:dyDescent="0.15">
      <c r="A6" s="2"/>
      <c r="B6" s="74" t="str">
        <f>データ!H6</f>
        <v>兵庫県　加東市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5"/>
      <c r="AE6" s="75"/>
      <c r="AF6" s="75"/>
      <c r="AG6" s="7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80"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80" ht="18.75" customHeight="1" x14ac:dyDescent="0.15">
      <c r="A8" s="2"/>
      <c r="B8" s="85" t="str">
        <f>データ!$I$6</f>
        <v>法適用</v>
      </c>
      <c r="C8" s="86"/>
      <c r="D8" s="86"/>
      <c r="E8" s="86"/>
      <c r="F8" s="86"/>
      <c r="G8" s="86"/>
      <c r="H8" s="86"/>
      <c r="I8" s="85" t="str">
        <f>データ!$J$6</f>
        <v>水道事業</v>
      </c>
      <c r="J8" s="86"/>
      <c r="K8" s="86"/>
      <c r="L8" s="86"/>
      <c r="M8" s="86"/>
      <c r="N8" s="86"/>
      <c r="O8" s="87"/>
      <c r="P8" s="88" t="str">
        <f>データ!$K$6</f>
        <v>末端給水事業</v>
      </c>
      <c r="Q8" s="88"/>
      <c r="R8" s="88"/>
      <c r="S8" s="88"/>
      <c r="T8" s="88"/>
      <c r="U8" s="88"/>
      <c r="V8" s="88"/>
      <c r="W8" s="88" t="str">
        <f>データ!$L$6</f>
        <v>A5</v>
      </c>
      <c r="X8" s="88"/>
      <c r="Y8" s="88"/>
      <c r="Z8" s="88"/>
      <c r="AA8" s="88"/>
      <c r="AB8" s="88"/>
      <c r="AC8" s="88"/>
      <c r="AD8" s="88" t="str">
        <f>データ!$M$6</f>
        <v>非設置</v>
      </c>
      <c r="AE8" s="88"/>
      <c r="AF8" s="88"/>
      <c r="AG8" s="88"/>
      <c r="AH8" s="88"/>
      <c r="AI8" s="88"/>
      <c r="AJ8" s="88"/>
      <c r="AK8" s="4"/>
      <c r="AL8" s="89">
        <f>データ!$R$6</f>
        <v>40265</v>
      </c>
      <c r="AM8" s="89"/>
      <c r="AN8" s="89"/>
      <c r="AO8" s="89"/>
      <c r="AP8" s="89"/>
      <c r="AQ8" s="89"/>
      <c r="AR8" s="89"/>
      <c r="AS8" s="89"/>
      <c r="AT8" s="80">
        <f>データ!$S$6</f>
        <v>157.55000000000001</v>
      </c>
      <c r="AU8" s="81"/>
      <c r="AV8" s="81"/>
      <c r="AW8" s="81"/>
      <c r="AX8" s="81"/>
      <c r="AY8" s="81"/>
      <c r="AZ8" s="81"/>
      <c r="BA8" s="81"/>
      <c r="BB8" s="82">
        <f>データ!$T$6</f>
        <v>255.57</v>
      </c>
      <c r="BC8" s="82"/>
      <c r="BD8" s="82"/>
      <c r="BE8" s="82"/>
      <c r="BF8" s="82"/>
      <c r="BG8" s="82"/>
      <c r="BH8" s="82"/>
      <c r="BI8" s="82"/>
      <c r="BJ8" s="3"/>
      <c r="BK8" s="3"/>
      <c r="BL8" s="83" t="s">
        <v>10</v>
      </c>
      <c r="BM8" s="84"/>
      <c r="BN8" s="8" t="s">
        <v>11</v>
      </c>
      <c r="BO8" s="9"/>
      <c r="BP8" s="9"/>
      <c r="BQ8" s="9"/>
      <c r="BR8" s="9"/>
      <c r="BS8" s="9"/>
      <c r="BT8" s="9"/>
      <c r="BU8" s="9"/>
      <c r="BV8" s="9"/>
      <c r="BW8" s="9"/>
      <c r="BX8" s="9"/>
      <c r="BY8" s="10"/>
    </row>
    <row r="9" spans="1:80"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101" t="s">
        <v>19</v>
      </c>
      <c r="BM9" s="102"/>
      <c r="BN9" s="11" t="s">
        <v>20</v>
      </c>
      <c r="BO9" s="12"/>
      <c r="BP9" s="12"/>
      <c r="BQ9" s="12"/>
      <c r="BR9" s="12"/>
      <c r="BS9" s="12"/>
      <c r="BT9" s="12"/>
      <c r="BU9" s="12"/>
      <c r="BV9" s="12"/>
      <c r="BW9" s="12"/>
      <c r="BX9" s="12"/>
      <c r="BY9" s="13"/>
    </row>
    <row r="10" spans="1:80" ht="18.75" customHeight="1" x14ac:dyDescent="0.15">
      <c r="A10" s="2"/>
      <c r="B10" s="80" t="str">
        <f>データ!$N$6</f>
        <v>-</v>
      </c>
      <c r="C10" s="81"/>
      <c r="D10" s="81"/>
      <c r="E10" s="81"/>
      <c r="F10" s="81"/>
      <c r="G10" s="81"/>
      <c r="H10" s="81"/>
      <c r="I10" s="80">
        <f>データ!$O$6</f>
        <v>95.54</v>
      </c>
      <c r="J10" s="81"/>
      <c r="K10" s="81"/>
      <c r="L10" s="81"/>
      <c r="M10" s="81"/>
      <c r="N10" s="81"/>
      <c r="O10" s="103"/>
      <c r="P10" s="82">
        <f>データ!$P$6</f>
        <v>98.92</v>
      </c>
      <c r="Q10" s="82"/>
      <c r="R10" s="82"/>
      <c r="S10" s="82"/>
      <c r="T10" s="82"/>
      <c r="U10" s="82"/>
      <c r="V10" s="82"/>
      <c r="W10" s="89">
        <f>データ!$Q$6</f>
        <v>3729</v>
      </c>
      <c r="X10" s="89"/>
      <c r="Y10" s="89"/>
      <c r="Z10" s="89"/>
      <c r="AA10" s="89"/>
      <c r="AB10" s="89"/>
      <c r="AC10" s="89"/>
      <c r="AD10" s="2"/>
      <c r="AE10" s="2"/>
      <c r="AF10" s="2"/>
      <c r="AG10" s="2"/>
      <c r="AH10" s="4"/>
      <c r="AI10" s="4"/>
      <c r="AJ10" s="4"/>
      <c r="AK10" s="4"/>
      <c r="AL10" s="89">
        <f>データ!$U$6</f>
        <v>39751</v>
      </c>
      <c r="AM10" s="89"/>
      <c r="AN10" s="89"/>
      <c r="AO10" s="89"/>
      <c r="AP10" s="89"/>
      <c r="AQ10" s="89"/>
      <c r="AR10" s="89"/>
      <c r="AS10" s="89"/>
      <c r="AT10" s="80">
        <f>データ!$V$6</f>
        <v>97.11</v>
      </c>
      <c r="AU10" s="81"/>
      <c r="AV10" s="81"/>
      <c r="AW10" s="81"/>
      <c r="AX10" s="81"/>
      <c r="AY10" s="81"/>
      <c r="AZ10" s="81"/>
      <c r="BA10" s="81"/>
      <c r="BB10" s="82">
        <f>データ!$W$6</f>
        <v>409.34</v>
      </c>
      <c r="BC10" s="82"/>
      <c r="BD10" s="82"/>
      <c r="BE10" s="82"/>
      <c r="BF10" s="82"/>
      <c r="BG10" s="82"/>
      <c r="BH10" s="82"/>
      <c r="BI10" s="82"/>
      <c r="BJ10" s="2"/>
      <c r="BK10" s="2"/>
      <c r="BL10" s="104" t="s">
        <v>21</v>
      </c>
      <c r="BM10" s="105"/>
      <c r="BN10" s="14" t="s">
        <v>22</v>
      </c>
      <c r="BO10" s="15"/>
      <c r="BP10" s="15"/>
      <c r="BQ10" s="15"/>
      <c r="BR10" s="15"/>
      <c r="BS10" s="15"/>
      <c r="BT10" s="15"/>
      <c r="BU10" s="15"/>
      <c r="BV10" s="15"/>
      <c r="BW10" s="15"/>
      <c r="BX10" s="15"/>
      <c r="BY10" s="16"/>
    </row>
    <row r="11" spans="1:80"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90" t="s">
        <v>23</v>
      </c>
      <c r="BM11" s="90"/>
      <c r="BN11" s="90"/>
      <c r="BO11" s="90"/>
      <c r="BP11" s="90"/>
      <c r="BQ11" s="90"/>
      <c r="BR11" s="90"/>
      <c r="BS11" s="90"/>
      <c r="BT11" s="90"/>
      <c r="BU11" s="90"/>
      <c r="BV11" s="90"/>
      <c r="BW11" s="90"/>
      <c r="BX11" s="90"/>
      <c r="BY11" s="90"/>
      <c r="BZ11" s="90"/>
    </row>
    <row r="12" spans="1:80"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90"/>
      <c r="BM12" s="90"/>
      <c r="BN12" s="90"/>
      <c r="BO12" s="90"/>
      <c r="BP12" s="90"/>
      <c r="BQ12" s="90"/>
      <c r="BR12" s="90"/>
      <c r="BS12" s="90"/>
      <c r="BT12" s="90"/>
      <c r="BU12" s="90"/>
      <c r="BV12" s="90"/>
      <c r="BW12" s="90"/>
      <c r="BX12" s="90"/>
      <c r="BY12" s="90"/>
      <c r="BZ12" s="90"/>
    </row>
    <row r="13" spans="1:80"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91"/>
      <c r="BM13" s="91"/>
      <c r="BN13" s="91"/>
      <c r="BO13" s="91"/>
      <c r="BP13" s="91"/>
      <c r="BQ13" s="91"/>
      <c r="BR13" s="91"/>
      <c r="BS13" s="91"/>
      <c r="BT13" s="91"/>
      <c r="BU13" s="91"/>
      <c r="BV13" s="91"/>
      <c r="BW13" s="91"/>
      <c r="BX13" s="91"/>
      <c r="BY13" s="91"/>
      <c r="BZ13" s="91"/>
    </row>
    <row r="14" spans="1:80" ht="13.5" customHeight="1" x14ac:dyDescent="0.15">
      <c r="A14" s="2"/>
      <c r="B14" s="92" t="s">
        <v>24</v>
      </c>
      <c r="C14" s="93"/>
      <c r="D14" s="93"/>
      <c r="E14" s="93"/>
      <c r="F14" s="93"/>
      <c r="G14" s="93"/>
      <c r="H14" s="93"/>
      <c r="I14" s="93"/>
      <c r="J14" s="93"/>
      <c r="K14" s="93"/>
      <c r="L14" s="93"/>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c r="BA14" s="93"/>
      <c r="BB14" s="93"/>
      <c r="BC14" s="93"/>
      <c r="BD14" s="93"/>
      <c r="BE14" s="93"/>
      <c r="BF14" s="93"/>
      <c r="BG14" s="93"/>
      <c r="BH14" s="93"/>
      <c r="BI14" s="93"/>
      <c r="BJ14" s="94"/>
      <c r="BK14" s="2"/>
      <c r="BL14" s="98" t="s">
        <v>25</v>
      </c>
      <c r="BM14" s="99"/>
      <c r="BN14" s="99"/>
      <c r="BO14" s="99"/>
      <c r="BP14" s="99"/>
      <c r="BQ14" s="99"/>
      <c r="BR14" s="99"/>
      <c r="BS14" s="99"/>
      <c r="BT14" s="99"/>
      <c r="BU14" s="99"/>
      <c r="BV14" s="99"/>
      <c r="BW14" s="99"/>
      <c r="BX14" s="99"/>
      <c r="BY14" s="99"/>
      <c r="BZ14" s="100"/>
      <c r="CB14" s="45"/>
    </row>
    <row r="15" spans="1:80" ht="13.5" customHeight="1" x14ac:dyDescent="0.15">
      <c r="A15" s="2"/>
      <c r="B15" s="95"/>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7"/>
      <c r="BK15" s="2"/>
      <c r="BL15" s="61"/>
      <c r="BM15" s="62"/>
      <c r="BN15" s="62"/>
      <c r="BO15" s="62"/>
      <c r="BP15" s="62"/>
      <c r="BQ15" s="62"/>
      <c r="BR15" s="62"/>
      <c r="BS15" s="62"/>
      <c r="BT15" s="62"/>
      <c r="BU15" s="62"/>
      <c r="BV15" s="62"/>
      <c r="BW15" s="62"/>
      <c r="BX15" s="62"/>
      <c r="BY15" s="62"/>
      <c r="BZ15" s="63"/>
      <c r="CB15" s="45"/>
    </row>
    <row r="16" spans="1:80"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106" t="s">
        <v>110</v>
      </c>
      <c r="BM16" s="107"/>
      <c r="BN16" s="107"/>
      <c r="BO16" s="107"/>
      <c r="BP16" s="107"/>
      <c r="BQ16" s="107"/>
      <c r="BR16" s="107"/>
      <c r="BS16" s="107"/>
      <c r="BT16" s="107"/>
      <c r="BU16" s="107"/>
      <c r="BV16" s="107"/>
      <c r="BW16" s="107"/>
      <c r="BX16" s="107"/>
      <c r="BY16" s="107"/>
      <c r="BZ16" s="108"/>
      <c r="CB16" s="47"/>
    </row>
    <row r="17" spans="1:80"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106"/>
      <c r="BM17" s="107"/>
      <c r="BN17" s="107"/>
      <c r="BO17" s="107"/>
      <c r="BP17" s="107"/>
      <c r="BQ17" s="107"/>
      <c r="BR17" s="107"/>
      <c r="BS17" s="107"/>
      <c r="BT17" s="107"/>
      <c r="BU17" s="107"/>
      <c r="BV17" s="107"/>
      <c r="BW17" s="107"/>
      <c r="BX17" s="107"/>
      <c r="BY17" s="107"/>
      <c r="BZ17" s="108"/>
      <c r="CB17" s="48"/>
    </row>
    <row r="18" spans="1:80"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106"/>
      <c r="BM18" s="107"/>
      <c r="BN18" s="107"/>
      <c r="BO18" s="107"/>
      <c r="BP18" s="107"/>
      <c r="BQ18" s="107"/>
      <c r="BR18" s="107"/>
      <c r="BS18" s="107"/>
      <c r="BT18" s="107"/>
      <c r="BU18" s="107"/>
      <c r="BV18" s="107"/>
      <c r="BW18" s="107"/>
      <c r="BX18" s="107"/>
      <c r="BY18" s="107"/>
      <c r="BZ18" s="108"/>
      <c r="CB18" s="48"/>
    </row>
    <row r="19" spans="1:80"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106"/>
      <c r="BM19" s="107"/>
      <c r="BN19" s="107"/>
      <c r="BO19" s="107"/>
      <c r="BP19" s="107"/>
      <c r="BQ19" s="107"/>
      <c r="BR19" s="107"/>
      <c r="BS19" s="107"/>
      <c r="BT19" s="107"/>
      <c r="BU19" s="107"/>
      <c r="BV19" s="107"/>
      <c r="BW19" s="107"/>
      <c r="BX19" s="107"/>
      <c r="BY19" s="107"/>
      <c r="BZ19" s="108"/>
      <c r="CB19" s="48"/>
    </row>
    <row r="20" spans="1:80"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106"/>
      <c r="BM20" s="107"/>
      <c r="BN20" s="107"/>
      <c r="BO20" s="107"/>
      <c r="BP20" s="107"/>
      <c r="BQ20" s="107"/>
      <c r="BR20" s="107"/>
      <c r="BS20" s="107"/>
      <c r="BT20" s="107"/>
      <c r="BU20" s="107"/>
      <c r="BV20" s="107"/>
      <c r="BW20" s="107"/>
      <c r="BX20" s="107"/>
      <c r="BY20" s="107"/>
      <c r="BZ20" s="108"/>
      <c r="CB20" s="48"/>
    </row>
    <row r="21" spans="1:80"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106"/>
      <c r="BM21" s="107"/>
      <c r="BN21" s="107"/>
      <c r="BO21" s="107"/>
      <c r="BP21" s="107"/>
      <c r="BQ21" s="107"/>
      <c r="BR21" s="107"/>
      <c r="BS21" s="107"/>
      <c r="BT21" s="107"/>
      <c r="BU21" s="107"/>
      <c r="BV21" s="107"/>
      <c r="BW21" s="107"/>
      <c r="BX21" s="107"/>
      <c r="BY21" s="107"/>
      <c r="BZ21" s="108"/>
      <c r="CB21" s="48"/>
    </row>
    <row r="22" spans="1:80"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106"/>
      <c r="BM22" s="107"/>
      <c r="BN22" s="107"/>
      <c r="BO22" s="107"/>
      <c r="BP22" s="107"/>
      <c r="BQ22" s="107"/>
      <c r="BR22" s="107"/>
      <c r="BS22" s="107"/>
      <c r="BT22" s="107"/>
      <c r="BU22" s="107"/>
      <c r="BV22" s="107"/>
      <c r="BW22" s="107"/>
      <c r="BX22" s="107"/>
      <c r="BY22" s="107"/>
      <c r="BZ22" s="108"/>
      <c r="CB22" s="48"/>
    </row>
    <row r="23" spans="1:80"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106"/>
      <c r="BM23" s="107"/>
      <c r="BN23" s="107"/>
      <c r="BO23" s="107"/>
      <c r="BP23" s="107"/>
      <c r="BQ23" s="107"/>
      <c r="BR23" s="107"/>
      <c r="BS23" s="107"/>
      <c r="BT23" s="107"/>
      <c r="BU23" s="107"/>
      <c r="BV23" s="107"/>
      <c r="BW23" s="107"/>
      <c r="BX23" s="107"/>
      <c r="BY23" s="107"/>
      <c r="BZ23" s="108"/>
      <c r="CB23" s="48"/>
    </row>
    <row r="24" spans="1:80"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106"/>
      <c r="BM24" s="107"/>
      <c r="BN24" s="107"/>
      <c r="BO24" s="107"/>
      <c r="BP24" s="107"/>
      <c r="BQ24" s="107"/>
      <c r="BR24" s="107"/>
      <c r="BS24" s="107"/>
      <c r="BT24" s="107"/>
      <c r="BU24" s="107"/>
      <c r="BV24" s="107"/>
      <c r="BW24" s="107"/>
      <c r="BX24" s="107"/>
      <c r="BY24" s="107"/>
      <c r="BZ24" s="108"/>
      <c r="CB24" s="48"/>
    </row>
    <row r="25" spans="1:80"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106"/>
      <c r="BM25" s="107"/>
      <c r="BN25" s="107"/>
      <c r="BO25" s="107"/>
      <c r="BP25" s="107"/>
      <c r="BQ25" s="107"/>
      <c r="BR25" s="107"/>
      <c r="BS25" s="107"/>
      <c r="BT25" s="107"/>
      <c r="BU25" s="107"/>
      <c r="BV25" s="107"/>
      <c r="BW25" s="107"/>
      <c r="BX25" s="107"/>
      <c r="BY25" s="107"/>
      <c r="BZ25" s="108"/>
      <c r="CB25" s="48"/>
    </row>
    <row r="26" spans="1:80"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106"/>
      <c r="BM26" s="107"/>
      <c r="BN26" s="107"/>
      <c r="BO26" s="107"/>
      <c r="BP26" s="107"/>
      <c r="BQ26" s="107"/>
      <c r="BR26" s="107"/>
      <c r="BS26" s="107"/>
      <c r="BT26" s="107"/>
      <c r="BU26" s="107"/>
      <c r="BV26" s="107"/>
      <c r="BW26" s="107"/>
      <c r="BX26" s="107"/>
      <c r="BY26" s="107"/>
      <c r="BZ26" s="108"/>
      <c r="CB26" s="48"/>
    </row>
    <row r="27" spans="1:80"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106"/>
      <c r="BM27" s="107"/>
      <c r="BN27" s="107"/>
      <c r="BO27" s="107"/>
      <c r="BP27" s="107"/>
      <c r="BQ27" s="107"/>
      <c r="BR27" s="107"/>
      <c r="BS27" s="107"/>
      <c r="BT27" s="107"/>
      <c r="BU27" s="107"/>
      <c r="BV27" s="107"/>
      <c r="BW27" s="107"/>
      <c r="BX27" s="107"/>
      <c r="BY27" s="107"/>
      <c r="BZ27" s="108"/>
      <c r="CB27" s="48"/>
    </row>
    <row r="28" spans="1:80"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106"/>
      <c r="BM28" s="107"/>
      <c r="BN28" s="107"/>
      <c r="BO28" s="107"/>
      <c r="BP28" s="107"/>
      <c r="BQ28" s="107"/>
      <c r="BR28" s="107"/>
      <c r="BS28" s="107"/>
      <c r="BT28" s="107"/>
      <c r="BU28" s="107"/>
      <c r="BV28" s="107"/>
      <c r="BW28" s="107"/>
      <c r="BX28" s="107"/>
      <c r="BY28" s="107"/>
      <c r="BZ28" s="108"/>
      <c r="CB28" s="48"/>
    </row>
    <row r="29" spans="1:80"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106"/>
      <c r="BM29" s="107"/>
      <c r="BN29" s="107"/>
      <c r="BO29" s="107"/>
      <c r="BP29" s="107"/>
      <c r="BQ29" s="107"/>
      <c r="BR29" s="107"/>
      <c r="BS29" s="107"/>
      <c r="BT29" s="107"/>
      <c r="BU29" s="107"/>
      <c r="BV29" s="107"/>
      <c r="BW29" s="107"/>
      <c r="BX29" s="107"/>
      <c r="BY29" s="107"/>
      <c r="BZ29" s="108"/>
      <c r="CB29" s="48"/>
    </row>
    <row r="30" spans="1:80"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106"/>
      <c r="BM30" s="107"/>
      <c r="BN30" s="107"/>
      <c r="BO30" s="107"/>
      <c r="BP30" s="107"/>
      <c r="BQ30" s="107"/>
      <c r="BR30" s="107"/>
      <c r="BS30" s="107"/>
      <c r="BT30" s="107"/>
      <c r="BU30" s="107"/>
      <c r="BV30" s="107"/>
      <c r="BW30" s="107"/>
      <c r="BX30" s="107"/>
      <c r="BY30" s="107"/>
      <c r="BZ30" s="108"/>
      <c r="CB30" s="48"/>
    </row>
    <row r="31" spans="1:80"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106"/>
      <c r="BM31" s="107"/>
      <c r="BN31" s="107"/>
      <c r="BO31" s="107"/>
      <c r="BP31" s="107"/>
      <c r="BQ31" s="107"/>
      <c r="BR31" s="107"/>
      <c r="BS31" s="107"/>
      <c r="BT31" s="107"/>
      <c r="BU31" s="107"/>
      <c r="BV31" s="107"/>
      <c r="BW31" s="107"/>
      <c r="BX31" s="107"/>
      <c r="BY31" s="107"/>
      <c r="BZ31" s="108"/>
      <c r="CB31" s="48"/>
    </row>
    <row r="32" spans="1:80"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106"/>
      <c r="BM32" s="107"/>
      <c r="BN32" s="107"/>
      <c r="BO32" s="107"/>
      <c r="BP32" s="107"/>
      <c r="BQ32" s="107"/>
      <c r="BR32" s="107"/>
      <c r="BS32" s="107"/>
      <c r="BT32" s="107"/>
      <c r="BU32" s="107"/>
      <c r="BV32" s="107"/>
      <c r="BW32" s="107"/>
      <c r="BX32" s="107"/>
      <c r="BY32" s="107"/>
      <c r="BZ32" s="108"/>
      <c r="CB32" s="48"/>
    </row>
    <row r="33" spans="1:80"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106"/>
      <c r="BM33" s="107"/>
      <c r="BN33" s="107"/>
      <c r="BO33" s="107"/>
      <c r="BP33" s="107"/>
      <c r="BQ33" s="107"/>
      <c r="BR33" s="107"/>
      <c r="BS33" s="107"/>
      <c r="BT33" s="107"/>
      <c r="BU33" s="107"/>
      <c r="BV33" s="107"/>
      <c r="BW33" s="107"/>
      <c r="BX33" s="107"/>
      <c r="BY33" s="107"/>
      <c r="BZ33" s="108"/>
      <c r="CB33" s="48"/>
    </row>
    <row r="34" spans="1:80"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106"/>
      <c r="BM34" s="107"/>
      <c r="BN34" s="107"/>
      <c r="BO34" s="107"/>
      <c r="BP34" s="107"/>
      <c r="BQ34" s="107"/>
      <c r="BR34" s="107"/>
      <c r="BS34" s="107"/>
      <c r="BT34" s="107"/>
      <c r="BU34" s="107"/>
      <c r="BV34" s="107"/>
      <c r="BW34" s="107"/>
      <c r="BX34" s="107"/>
      <c r="BY34" s="107"/>
      <c r="BZ34" s="108"/>
      <c r="CB34" s="48"/>
    </row>
    <row r="35" spans="1:80"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106"/>
      <c r="BM35" s="107"/>
      <c r="BN35" s="107"/>
      <c r="BO35" s="107"/>
      <c r="BP35" s="107"/>
      <c r="BQ35" s="107"/>
      <c r="BR35" s="107"/>
      <c r="BS35" s="107"/>
      <c r="BT35" s="107"/>
      <c r="BU35" s="107"/>
      <c r="BV35" s="107"/>
      <c r="BW35" s="107"/>
      <c r="BX35" s="107"/>
      <c r="BY35" s="107"/>
      <c r="BZ35" s="108"/>
      <c r="CB35" s="48"/>
    </row>
    <row r="36" spans="1:80"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106"/>
      <c r="BM36" s="107"/>
      <c r="BN36" s="107"/>
      <c r="BO36" s="107"/>
      <c r="BP36" s="107"/>
      <c r="BQ36" s="107"/>
      <c r="BR36" s="107"/>
      <c r="BS36" s="107"/>
      <c r="BT36" s="107"/>
      <c r="BU36" s="107"/>
      <c r="BV36" s="107"/>
      <c r="BW36" s="107"/>
      <c r="BX36" s="107"/>
      <c r="BY36" s="107"/>
      <c r="BZ36" s="108"/>
      <c r="CB36" s="48"/>
    </row>
    <row r="37" spans="1:80"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106"/>
      <c r="BM37" s="107"/>
      <c r="BN37" s="107"/>
      <c r="BO37" s="107"/>
      <c r="BP37" s="107"/>
      <c r="BQ37" s="107"/>
      <c r="BR37" s="107"/>
      <c r="BS37" s="107"/>
      <c r="BT37" s="107"/>
      <c r="BU37" s="107"/>
      <c r="BV37" s="107"/>
      <c r="BW37" s="107"/>
      <c r="BX37" s="107"/>
      <c r="BY37" s="107"/>
      <c r="BZ37" s="108"/>
      <c r="CB37" s="48"/>
    </row>
    <row r="38" spans="1:80"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106"/>
      <c r="BM38" s="107"/>
      <c r="BN38" s="107"/>
      <c r="BO38" s="107"/>
      <c r="BP38" s="107"/>
      <c r="BQ38" s="107"/>
      <c r="BR38" s="107"/>
      <c r="BS38" s="107"/>
      <c r="BT38" s="107"/>
      <c r="BU38" s="107"/>
      <c r="BV38" s="107"/>
      <c r="BW38" s="107"/>
      <c r="BX38" s="107"/>
      <c r="BY38" s="107"/>
      <c r="BZ38" s="108"/>
      <c r="CB38" s="48"/>
    </row>
    <row r="39" spans="1:80"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106"/>
      <c r="BM39" s="107"/>
      <c r="BN39" s="107"/>
      <c r="BO39" s="107"/>
      <c r="BP39" s="107"/>
      <c r="BQ39" s="107"/>
      <c r="BR39" s="107"/>
      <c r="BS39" s="107"/>
      <c r="BT39" s="107"/>
      <c r="BU39" s="107"/>
      <c r="BV39" s="107"/>
      <c r="BW39" s="107"/>
      <c r="BX39" s="107"/>
      <c r="BY39" s="107"/>
      <c r="BZ39" s="108"/>
      <c r="CB39" s="48"/>
    </row>
    <row r="40" spans="1:80"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106"/>
      <c r="BM40" s="107"/>
      <c r="BN40" s="107"/>
      <c r="BO40" s="107"/>
      <c r="BP40" s="107"/>
      <c r="BQ40" s="107"/>
      <c r="BR40" s="107"/>
      <c r="BS40" s="107"/>
      <c r="BT40" s="107"/>
      <c r="BU40" s="107"/>
      <c r="BV40" s="107"/>
      <c r="BW40" s="107"/>
      <c r="BX40" s="107"/>
      <c r="BY40" s="107"/>
      <c r="BZ40" s="108"/>
      <c r="CB40" s="48"/>
    </row>
    <row r="41" spans="1:80"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106"/>
      <c r="BM41" s="107"/>
      <c r="BN41" s="107"/>
      <c r="BO41" s="107"/>
      <c r="BP41" s="107"/>
      <c r="BQ41" s="107"/>
      <c r="BR41" s="107"/>
      <c r="BS41" s="107"/>
      <c r="BT41" s="107"/>
      <c r="BU41" s="107"/>
      <c r="BV41" s="107"/>
      <c r="BW41" s="107"/>
      <c r="BX41" s="107"/>
      <c r="BY41" s="107"/>
      <c r="BZ41" s="108"/>
      <c r="CB41" s="48"/>
    </row>
    <row r="42" spans="1:80"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106"/>
      <c r="BM42" s="107"/>
      <c r="BN42" s="107"/>
      <c r="BO42" s="107"/>
      <c r="BP42" s="107"/>
      <c r="BQ42" s="107"/>
      <c r="BR42" s="107"/>
      <c r="BS42" s="107"/>
      <c r="BT42" s="107"/>
      <c r="BU42" s="107"/>
      <c r="BV42" s="107"/>
      <c r="BW42" s="107"/>
      <c r="BX42" s="107"/>
      <c r="BY42" s="107"/>
      <c r="BZ42" s="108"/>
      <c r="CB42" s="48"/>
    </row>
    <row r="43" spans="1:80"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106"/>
      <c r="BM43" s="107"/>
      <c r="BN43" s="107"/>
      <c r="BO43" s="107"/>
      <c r="BP43" s="107"/>
      <c r="BQ43" s="107"/>
      <c r="BR43" s="107"/>
      <c r="BS43" s="107"/>
      <c r="BT43" s="107"/>
      <c r="BU43" s="107"/>
      <c r="BV43" s="107"/>
      <c r="BW43" s="107"/>
      <c r="BX43" s="107"/>
      <c r="BY43" s="107"/>
      <c r="BZ43" s="108"/>
      <c r="CB43" s="48"/>
    </row>
    <row r="44" spans="1:80"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106"/>
      <c r="BM44" s="107"/>
      <c r="BN44" s="107"/>
      <c r="BO44" s="107"/>
      <c r="BP44" s="107"/>
      <c r="BQ44" s="107"/>
      <c r="BR44" s="107"/>
      <c r="BS44" s="107"/>
      <c r="BT44" s="107"/>
      <c r="BU44" s="107"/>
      <c r="BV44" s="107"/>
      <c r="BW44" s="107"/>
      <c r="BX44" s="107"/>
      <c r="BY44" s="107"/>
      <c r="BZ44" s="108"/>
      <c r="CB44" s="48"/>
    </row>
    <row r="45" spans="1:80"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106"/>
      <c r="BM45" s="107"/>
      <c r="BN45" s="107"/>
      <c r="BO45" s="107"/>
      <c r="BP45" s="107"/>
      <c r="BQ45" s="107"/>
      <c r="BR45" s="107"/>
      <c r="BS45" s="107"/>
      <c r="BT45" s="107"/>
      <c r="BU45" s="107"/>
      <c r="BV45" s="107"/>
      <c r="BW45" s="107"/>
      <c r="BX45" s="107"/>
      <c r="BY45" s="107"/>
      <c r="BZ45" s="108"/>
      <c r="CB45" s="48"/>
    </row>
    <row r="46" spans="1:80"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106"/>
      <c r="BM46" s="107"/>
      <c r="BN46" s="107"/>
      <c r="BO46" s="107"/>
      <c r="BP46" s="107"/>
      <c r="BQ46" s="107"/>
      <c r="BR46" s="107"/>
      <c r="BS46" s="107"/>
      <c r="BT46" s="107"/>
      <c r="BU46" s="107"/>
      <c r="BV46" s="107"/>
      <c r="BW46" s="107"/>
      <c r="BX46" s="107"/>
      <c r="BY46" s="107"/>
      <c r="BZ46" s="108"/>
      <c r="CB46" s="48"/>
    </row>
    <row r="47" spans="1:80"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106"/>
      <c r="BM47" s="107"/>
      <c r="BN47" s="107"/>
      <c r="BO47" s="107"/>
      <c r="BP47" s="107"/>
      <c r="BQ47" s="107"/>
      <c r="BR47" s="107"/>
      <c r="BS47" s="107"/>
      <c r="BT47" s="107"/>
      <c r="BU47" s="107"/>
      <c r="BV47" s="107"/>
      <c r="BW47" s="107"/>
      <c r="BX47" s="107"/>
      <c r="BY47" s="107"/>
      <c r="BZ47" s="108"/>
      <c r="CB47" s="48"/>
    </row>
    <row r="48" spans="1:80"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106"/>
      <c r="BM48" s="107"/>
      <c r="BN48" s="107"/>
      <c r="BO48" s="107"/>
      <c r="BP48" s="107"/>
      <c r="BQ48" s="107"/>
      <c r="BR48" s="107"/>
      <c r="BS48" s="107"/>
      <c r="BT48" s="107"/>
      <c r="BU48" s="107"/>
      <c r="BV48" s="107"/>
      <c r="BW48" s="107"/>
      <c r="BX48" s="107"/>
      <c r="BY48" s="107"/>
      <c r="BZ48" s="108"/>
      <c r="CB48" s="48"/>
    </row>
    <row r="49" spans="1:80"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106"/>
      <c r="BM49" s="107"/>
      <c r="BN49" s="107"/>
      <c r="BO49" s="107"/>
      <c r="BP49" s="107"/>
      <c r="BQ49" s="107"/>
      <c r="BR49" s="107"/>
      <c r="BS49" s="107"/>
      <c r="BT49" s="107"/>
      <c r="BU49" s="107"/>
      <c r="BV49" s="107"/>
      <c r="BW49" s="107"/>
      <c r="BX49" s="107"/>
      <c r="BY49" s="107"/>
      <c r="BZ49" s="108"/>
      <c r="CB49" s="48"/>
    </row>
    <row r="50" spans="1:80"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106"/>
      <c r="BM50" s="107"/>
      <c r="BN50" s="107"/>
      <c r="BO50" s="107"/>
      <c r="BP50" s="107"/>
      <c r="BQ50" s="107"/>
      <c r="BR50" s="107"/>
      <c r="BS50" s="107"/>
      <c r="BT50" s="107"/>
      <c r="BU50" s="107"/>
      <c r="BV50" s="107"/>
      <c r="BW50" s="107"/>
      <c r="BX50" s="107"/>
      <c r="BY50" s="107"/>
      <c r="BZ50" s="108"/>
      <c r="CB50" s="48"/>
    </row>
    <row r="51" spans="1:80"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106"/>
      <c r="BM51" s="107"/>
      <c r="BN51" s="107"/>
      <c r="BO51" s="107"/>
      <c r="BP51" s="107"/>
      <c r="BQ51" s="107"/>
      <c r="BR51" s="107"/>
      <c r="BS51" s="107"/>
      <c r="BT51" s="107"/>
      <c r="BU51" s="107"/>
      <c r="BV51" s="107"/>
      <c r="BW51" s="107"/>
      <c r="BX51" s="107"/>
      <c r="BY51" s="107"/>
      <c r="BZ51" s="108"/>
      <c r="CB51" s="48"/>
    </row>
    <row r="52" spans="1:80"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106"/>
      <c r="BM52" s="107"/>
      <c r="BN52" s="107"/>
      <c r="BO52" s="107"/>
      <c r="BP52" s="107"/>
      <c r="BQ52" s="107"/>
      <c r="BR52" s="107"/>
      <c r="BS52" s="107"/>
      <c r="BT52" s="107"/>
      <c r="BU52" s="107"/>
      <c r="BV52" s="107"/>
      <c r="BW52" s="107"/>
      <c r="BX52" s="107"/>
      <c r="BY52" s="107"/>
      <c r="BZ52" s="108"/>
      <c r="CB52" s="48"/>
    </row>
    <row r="53" spans="1:80"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106"/>
      <c r="BM53" s="107"/>
      <c r="BN53" s="107"/>
      <c r="BO53" s="107"/>
      <c r="BP53" s="107"/>
      <c r="BQ53" s="107"/>
      <c r="BR53" s="107"/>
      <c r="BS53" s="107"/>
      <c r="BT53" s="107"/>
      <c r="BU53" s="107"/>
      <c r="BV53" s="107"/>
      <c r="BW53" s="107"/>
      <c r="BX53" s="107"/>
      <c r="BY53" s="107"/>
      <c r="BZ53" s="108"/>
      <c r="CB53" s="48"/>
    </row>
    <row r="54" spans="1:80"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8" t="s">
        <v>26</v>
      </c>
      <c r="BM54" s="99"/>
      <c r="BN54" s="99"/>
      <c r="BO54" s="99"/>
      <c r="BP54" s="99"/>
      <c r="BQ54" s="99"/>
      <c r="BR54" s="99"/>
      <c r="BS54" s="99"/>
      <c r="BT54" s="99"/>
      <c r="BU54" s="99"/>
      <c r="BV54" s="99"/>
      <c r="BW54" s="99"/>
      <c r="BX54" s="99"/>
      <c r="BY54" s="99"/>
      <c r="BZ54" s="100"/>
      <c r="CB54" s="48"/>
    </row>
    <row r="55" spans="1:80"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1"/>
      <c r="BM55" s="62"/>
      <c r="BN55" s="62"/>
      <c r="BO55" s="62"/>
      <c r="BP55" s="62"/>
      <c r="BQ55" s="62"/>
      <c r="BR55" s="62"/>
      <c r="BS55" s="62"/>
      <c r="BT55" s="62"/>
      <c r="BU55" s="62"/>
      <c r="BV55" s="62"/>
      <c r="BW55" s="62"/>
      <c r="BX55" s="62"/>
      <c r="BY55" s="62"/>
      <c r="BZ55" s="63"/>
      <c r="CB55" s="48"/>
    </row>
    <row r="56" spans="1:80"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2" t="s">
        <v>111</v>
      </c>
      <c r="BM56" s="53"/>
      <c r="BN56" s="53"/>
      <c r="BO56" s="53"/>
      <c r="BP56" s="53"/>
      <c r="BQ56" s="53"/>
      <c r="BR56" s="53"/>
      <c r="BS56" s="53"/>
      <c r="BT56" s="53"/>
      <c r="BU56" s="53"/>
      <c r="BV56" s="53"/>
      <c r="BW56" s="53"/>
      <c r="BX56" s="53"/>
      <c r="BY56" s="53"/>
      <c r="BZ56" s="54"/>
      <c r="CB56" s="49"/>
    </row>
    <row r="57" spans="1:80"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5"/>
      <c r="BM57" s="56"/>
      <c r="BN57" s="56"/>
      <c r="BO57" s="56"/>
      <c r="BP57" s="56"/>
      <c r="BQ57" s="56"/>
      <c r="BR57" s="56"/>
      <c r="BS57" s="56"/>
      <c r="BT57" s="56"/>
      <c r="BU57" s="56"/>
      <c r="BV57" s="56"/>
      <c r="BW57" s="56"/>
      <c r="BX57" s="56"/>
      <c r="BY57" s="56"/>
      <c r="BZ57" s="57"/>
      <c r="CB57" s="50"/>
    </row>
    <row r="58" spans="1:80"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5"/>
      <c r="BM58" s="56"/>
      <c r="BN58" s="56"/>
      <c r="BO58" s="56"/>
      <c r="BP58" s="56"/>
      <c r="BQ58" s="56"/>
      <c r="BR58" s="56"/>
      <c r="BS58" s="56"/>
      <c r="BT58" s="56"/>
      <c r="BU58" s="56"/>
      <c r="BV58" s="56"/>
      <c r="BW58" s="56"/>
      <c r="BX58" s="56"/>
      <c r="BY58" s="56"/>
      <c r="BZ58" s="57"/>
      <c r="CB58" s="50"/>
    </row>
    <row r="59" spans="1:80"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c r="CB59" s="50"/>
    </row>
    <row r="60" spans="1:80" ht="13.5" customHeight="1" x14ac:dyDescent="0.15">
      <c r="A60" s="2"/>
      <c r="B60" s="95" t="s">
        <v>27</v>
      </c>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96"/>
      <c r="AZ60" s="96"/>
      <c r="BA60" s="96"/>
      <c r="BB60" s="96"/>
      <c r="BC60" s="96"/>
      <c r="BD60" s="96"/>
      <c r="BE60" s="96"/>
      <c r="BF60" s="96"/>
      <c r="BG60" s="96"/>
      <c r="BH60" s="96"/>
      <c r="BI60" s="96"/>
      <c r="BJ60" s="97"/>
      <c r="BK60" s="2"/>
      <c r="BL60" s="55"/>
      <c r="BM60" s="56"/>
      <c r="BN60" s="56"/>
      <c r="BO60" s="56"/>
      <c r="BP60" s="56"/>
      <c r="BQ60" s="56"/>
      <c r="BR60" s="56"/>
      <c r="BS60" s="56"/>
      <c r="BT60" s="56"/>
      <c r="BU60" s="56"/>
      <c r="BV60" s="56"/>
      <c r="BW60" s="56"/>
      <c r="BX60" s="56"/>
      <c r="BY60" s="56"/>
      <c r="BZ60" s="57"/>
      <c r="CB60" s="50"/>
    </row>
    <row r="61" spans="1:80" ht="13.5" customHeight="1" x14ac:dyDescent="0.15">
      <c r="A61" s="2"/>
      <c r="B61" s="95"/>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7"/>
      <c r="BK61" s="2"/>
      <c r="BL61" s="55"/>
      <c r="BM61" s="56"/>
      <c r="BN61" s="56"/>
      <c r="BO61" s="56"/>
      <c r="BP61" s="56"/>
      <c r="BQ61" s="56"/>
      <c r="BR61" s="56"/>
      <c r="BS61" s="56"/>
      <c r="BT61" s="56"/>
      <c r="BU61" s="56"/>
      <c r="BV61" s="56"/>
      <c r="BW61" s="56"/>
      <c r="BX61" s="56"/>
      <c r="BY61" s="56"/>
      <c r="BZ61" s="57"/>
      <c r="CB61" s="50"/>
    </row>
    <row r="62" spans="1:80"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5"/>
      <c r="BM62" s="56"/>
      <c r="BN62" s="56"/>
      <c r="BO62" s="56"/>
      <c r="BP62" s="56"/>
      <c r="BQ62" s="56"/>
      <c r="BR62" s="56"/>
      <c r="BS62" s="56"/>
      <c r="BT62" s="56"/>
      <c r="BU62" s="56"/>
      <c r="BV62" s="56"/>
      <c r="BW62" s="56"/>
      <c r="BX62" s="56"/>
      <c r="BY62" s="56"/>
      <c r="BZ62" s="57"/>
      <c r="CB62" s="50"/>
    </row>
    <row r="63" spans="1:80"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5"/>
      <c r="BM63" s="56"/>
      <c r="BN63" s="56"/>
      <c r="BO63" s="56"/>
      <c r="BP63" s="56"/>
      <c r="BQ63" s="56"/>
      <c r="BR63" s="56"/>
      <c r="BS63" s="56"/>
      <c r="BT63" s="56"/>
      <c r="BU63" s="56"/>
      <c r="BV63" s="56"/>
      <c r="BW63" s="56"/>
      <c r="BX63" s="56"/>
      <c r="BY63" s="56"/>
      <c r="BZ63" s="57"/>
      <c r="CB63" s="50"/>
    </row>
    <row r="64" spans="1:80"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55"/>
      <c r="BM64" s="56"/>
      <c r="BN64" s="56"/>
      <c r="BO64" s="56"/>
      <c r="BP64" s="56"/>
      <c r="BQ64" s="56"/>
      <c r="BR64" s="56"/>
      <c r="BS64" s="56"/>
      <c r="BT64" s="56"/>
      <c r="BU64" s="56"/>
      <c r="BV64" s="56"/>
      <c r="BW64" s="56"/>
      <c r="BX64" s="56"/>
      <c r="BY64" s="56"/>
      <c r="BZ64" s="57"/>
      <c r="CB64" s="50"/>
    </row>
    <row r="65" spans="1:80"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55"/>
      <c r="BM65" s="56"/>
      <c r="BN65" s="56"/>
      <c r="BO65" s="56"/>
      <c r="BP65" s="56"/>
      <c r="BQ65" s="56"/>
      <c r="BR65" s="56"/>
      <c r="BS65" s="56"/>
      <c r="BT65" s="56"/>
      <c r="BU65" s="56"/>
      <c r="BV65" s="56"/>
      <c r="BW65" s="56"/>
      <c r="BX65" s="56"/>
      <c r="BY65" s="56"/>
      <c r="BZ65" s="57"/>
      <c r="CB65" s="50"/>
    </row>
    <row r="66" spans="1:80"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8"/>
      <c r="BM66" s="59"/>
      <c r="BN66" s="59"/>
      <c r="BO66" s="59"/>
      <c r="BP66" s="59"/>
      <c r="BQ66" s="59"/>
      <c r="BR66" s="59"/>
      <c r="BS66" s="59"/>
      <c r="BT66" s="59"/>
      <c r="BU66" s="59"/>
      <c r="BV66" s="59"/>
      <c r="BW66" s="59"/>
      <c r="BX66" s="59"/>
      <c r="BY66" s="59"/>
      <c r="BZ66" s="60"/>
      <c r="CB66" s="50"/>
    </row>
    <row r="67" spans="1:80"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61" t="s">
        <v>28</v>
      </c>
      <c r="BM67" s="62"/>
      <c r="BN67" s="62"/>
      <c r="BO67" s="62"/>
      <c r="BP67" s="62"/>
      <c r="BQ67" s="62"/>
      <c r="BR67" s="62"/>
      <c r="BS67" s="62"/>
      <c r="BT67" s="62"/>
      <c r="BU67" s="62"/>
      <c r="BV67" s="62"/>
      <c r="BW67" s="62"/>
      <c r="BX67" s="62"/>
      <c r="BY67" s="62"/>
      <c r="BZ67" s="63"/>
      <c r="CB67" s="50"/>
    </row>
    <row r="68" spans="1:80"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64"/>
      <c r="BM68" s="65"/>
      <c r="BN68" s="65"/>
      <c r="BO68" s="65"/>
      <c r="BP68" s="65"/>
      <c r="BQ68" s="65"/>
      <c r="BR68" s="65"/>
      <c r="BS68" s="65"/>
      <c r="BT68" s="65"/>
      <c r="BU68" s="65"/>
      <c r="BV68" s="65"/>
      <c r="BW68" s="65"/>
      <c r="BX68" s="65"/>
      <c r="BY68" s="65"/>
      <c r="BZ68" s="66"/>
      <c r="CB68" s="50"/>
    </row>
    <row r="69" spans="1:80"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67" t="s">
        <v>112</v>
      </c>
      <c r="BM69" s="68"/>
      <c r="BN69" s="68"/>
      <c r="BO69" s="68"/>
      <c r="BP69" s="68"/>
      <c r="BQ69" s="68"/>
      <c r="BR69" s="68"/>
      <c r="BS69" s="68"/>
      <c r="BT69" s="68"/>
      <c r="BU69" s="68"/>
      <c r="BV69" s="68"/>
      <c r="BW69" s="68"/>
      <c r="BX69" s="68"/>
      <c r="BY69" s="68"/>
      <c r="BZ69" s="69"/>
      <c r="CB69" s="50"/>
    </row>
    <row r="70" spans="1:80"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67"/>
      <c r="BM70" s="68"/>
      <c r="BN70" s="68"/>
      <c r="BO70" s="68"/>
      <c r="BP70" s="68"/>
      <c r="BQ70" s="68"/>
      <c r="BR70" s="68"/>
      <c r="BS70" s="68"/>
      <c r="BT70" s="68"/>
      <c r="BU70" s="68"/>
      <c r="BV70" s="68"/>
      <c r="BW70" s="68"/>
      <c r="BX70" s="68"/>
      <c r="BY70" s="68"/>
      <c r="BZ70" s="69"/>
      <c r="CB70" s="46"/>
    </row>
    <row r="71" spans="1:80"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67"/>
      <c r="BM71" s="68"/>
      <c r="BN71" s="68"/>
      <c r="BO71" s="68"/>
      <c r="BP71" s="68"/>
      <c r="BQ71" s="68"/>
      <c r="BR71" s="68"/>
      <c r="BS71" s="68"/>
      <c r="BT71" s="68"/>
      <c r="BU71" s="68"/>
      <c r="BV71" s="68"/>
      <c r="BW71" s="68"/>
      <c r="BX71" s="68"/>
      <c r="BY71" s="68"/>
      <c r="BZ71" s="69"/>
      <c r="CB71" s="46"/>
    </row>
    <row r="72" spans="1:80"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67"/>
      <c r="BM72" s="68"/>
      <c r="BN72" s="68"/>
      <c r="BO72" s="68"/>
      <c r="BP72" s="68"/>
      <c r="BQ72" s="68"/>
      <c r="BR72" s="68"/>
      <c r="BS72" s="68"/>
      <c r="BT72" s="68"/>
      <c r="BU72" s="68"/>
      <c r="BV72" s="68"/>
      <c r="BW72" s="68"/>
      <c r="BX72" s="68"/>
      <c r="BY72" s="68"/>
      <c r="BZ72" s="69"/>
      <c r="CB72" s="51"/>
    </row>
    <row r="73" spans="1:80"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67"/>
      <c r="BM73" s="68"/>
      <c r="BN73" s="68"/>
      <c r="BO73" s="68"/>
      <c r="BP73" s="68"/>
      <c r="BQ73" s="68"/>
      <c r="BR73" s="68"/>
      <c r="BS73" s="68"/>
      <c r="BT73" s="68"/>
      <c r="BU73" s="68"/>
      <c r="BV73" s="68"/>
      <c r="BW73" s="68"/>
      <c r="BX73" s="68"/>
      <c r="BY73" s="68"/>
      <c r="BZ73" s="69"/>
      <c r="CB73" s="51"/>
    </row>
    <row r="74" spans="1:80"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67"/>
      <c r="BM74" s="68"/>
      <c r="BN74" s="68"/>
      <c r="BO74" s="68"/>
      <c r="BP74" s="68"/>
      <c r="BQ74" s="68"/>
      <c r="BR74" s="68"/>
      <c r="BS74" s="68"/>
      <c r="BT74" s="68"/>
      <c r="BU74" s="68"/>
      <c r="BV74" s="68"/>
      <c r="BW74" s="68"/>
      <c r="BX74" s="68"/>
      <c r="BY74" s="68"/>
      <c r="BZ74" s="69"/>
      <c r="CB74" s="51"/>
    </row>
    <row r="75" spans="1:80"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67"/>
      <c r="BM75" s="68"/>
      <c r="BN75" s="68"/>
      <c r="BO75" s="68"/>
      <c r="BP75" s="68"/>
      <c r="BQ75" s="68"/>
      <c r="BR75" s="68"/>
      <c r="BS75" s="68"/>
      <c r="BT75" s="68"/>
      <c r="BU75" s="68"/>
      <c r="BV75" s="68"/>
      <c r="BW75" s="68"/>
      <c r="BX75" s="68"/>
      <c r="BY75" s="68"/>
      <c r="BZ75" s="69"/>
      <c r="CB75" s="51"/>
    </row>
    <row r="76" spans="1:80"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67"/>
      <c r="BM76" s="68"/>
      <c r="BN76" s="68"/>
      <c r="BO76" s="68"/>
      <c r="BP76" s="68"/>
      <c r="BQ76" s="68"/>
      <c r="BR76" s="68"/>
      <c r="BS76" s="68"/>
      <c r="BT76" s="68"/>
      <c r="BU76" s="68"/>
      <c r="BV76" s="68"/>
      <c r="BW76" s="68"/>
      <c r="BX76" s="68"/>
      <c r="BY76" s="68"/>
      <c r="BZ76" s="69"/>
      <c r="CB76" s="51"/>
    </row>
    <row r="77" spans="1:80"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67"/>
      <c r="BM77" s="68"/>
      <c r="BN77" s="68"/>
      <c r="BO77" s="68"/>
      <c r="BP77" s="68"/>
      <c r="BQ77" s="68"/>
      <c r="BR77" s="68"/>
      <c r="BS77" s="68"/>
      <c r="BT77" s="68"/>
      <c r="BU77" s="68"/>
      <c r="BV77" s="68"/>
      <c r="BW77" s="68"/>
      <c r="BX77" s="68"/>
      <c r="BY77" s="68"/>
      <c r="BZ77" s="69"/>
      <c r="CB77" s="51"/>
    </row>
    <row r="78" spans="1:80"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67"/>
      <c r="BM78" s="68"/>
      <c r="BN78" s="68"/>
      <c r="BO78" s="68"/>
      <c r="BP78" s="68"/>
      <c r="BQ78" s="68"/>
      <c r="BR78" s="68"/>
      <c r="BS78" s="68"/>
      <c r="BT78" s="68"/>
      <c r="BU78" s="68"/>
      <c r="BV78" s="68"/>
      <c r="BW78" s="68"/>
      <c r="BX78" s="68"/>
      <c r="BY78" s="68"/>
      <c r="BZ78" s="69"/>
      <c r="CB78" s="51"/>
    </row>
    <row r="79" spans="1:80"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67"/>
      <c r="BM79" s="68"/>
      <c r="BN79" s="68"/>
      <c r="BO79" s="68"/>
      <c r="BP79" s="68"/>
      <c r="BQ79" s="68"/>
      <c r="BR79" s="68"/>
      <c r="BS79" s="68"/>
      <c r="BT79" s="68"/>
      <c r="BU79" s="68"/>
      <c r="BV79" s="68"/>
      <c r="BW79" s="68"/>
      <c r="BX79" s="68"/>
      <c r="BY79" s="68"/>
      <c r="BZ79" s="69"/>
      <c r="CB79" s="51"/>
    </row>
    <row r="80" spans="1:80"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67"/>
      <c r="BM80" s="68"/>
      <c r="BN80" s="68"/>
      <c r="BO80" s="68"/>
      <c r="BP80" s="68"/>
      <c r="BQ80" s="68"/>
      <c r="BR80" s="68"/>
      <c r="BS80" s="68"/>
      <c r="BT80" s="68"/>
      <c r="BU80" s="68"/>
      <c r="BV80" s="68"/>
      <c r="BW80" s="68"/>
      <c r="BX80" s="68"/>
      <c r="BY80" s="68"/>
      <c r="BZ80" s="69"/>
      <c r="CB80" s="51"/>
    </row>
    <row r="81" spans="1:80"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67"/>
      <c r="BM81" s="68"/>
      <c r="BN81" s="68"/>
      <c r="BO81" s="68"/>
      <c r="BP81" s="68"/>
      <c r="BQ81" s="68"/>
      <c r="BR81" s="68"/>
      <c r="BS81" s="68"/>
      <c r="BT81" s="68"/>
      <c r="BU81" s="68"/>
      <c r="BV81" s="68"/>
      <c r="BW81" s="68"/>
      <c r="BX81" s="68"/>
      <c r="BY81" s="68"/>
      <c r="BZ81" s="69"/>
      <c r="CB81" s="51"/>
    </row>
    <row r="82" spans="1:80"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0"/>
      <c r="BM82" s="71"/>
      <c r="BN82" s="71"/>
      <c r="BO82" s="71"/>
      <c r="BP82" s="71"/>
      <c r="BQ82" s="71"/>
      <c r="BR82" s="71"/>
      <c r="BS82" s="71"/>
      <c r="BT82" s="71"/>
      <c r="BU82" s="71"/>
      <c r="BV82" s="71"/>
      <c r="BW82" s="71"/>
      <c r="BX82" s="71"/>
      <c r="BY82" s="71"/>
      <c r="BZ82" s="72"/>
      <c r="CB82" s="51"/>
    </row>
    <row r="83" spans="1:80" x14ac:dyDescent="0.15">
      <c r="C83" s="26"/>
    </row>
    <row r="84" spans="1:80"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80"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mergeCells count="47">
    <mergeCell ref="BL11:BZ13"/>
    <mergeCell ref="B14:BJ15"/>
    <mergeCell ref="BL14:BZ15"/>
    <mergeCell ref="B60:BJ61"/>
    <mergeCell ref="BL9:BM9"/>
    <mergeCell ref="B10:H10"/>
    <mergeCell ref="I10:O10"/>
    <mergeCell ref="P10:V10"/>
    <mergeCell ref="W10:AC10"/>
    <mergeCell ref="AL10:AS10"/>
    <mergeCell ref="AT10:BA10"/>
    <mergeCell ref="BB10:BI10"/>
    <mergeCell ref="BL10:BM10"/>
    <mergeCell ref="BL16:BZ53"/>
    <mergeCell ref="BL54:BZ55"/>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 ref="CB16:CB55"/>
    <mergeCell ref="CB56:CB69"/>
    <mergeCell ref="CB72:CB82"/>
    <mergeCell ref="BL56:BZ66"/>
    <mergeCell ref="BL67:BZ68"/>
    <mergeCell ref="BL69:BZ82"/>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110" t="s">
        <v>50</v>
      </c>
      <c r="I3" s="111"/>
      <c r="J3" s="111"/>
      <c r="K3" s="111"/>
      <c r="L3" s="111"/>
      <c r="M3" s="111"/>
      <c r="N3" s="111"/>
      <c r="O3" s="111"/>
      <c r="P3" s="111"/>
      <c r="Q3" s="111"/>
      <c r="R3" s="111"/>
      <c r="S3" s="111"/>
      <c r="T3" s="111"/>
      <c r="U3" s="111"/>
      <c r="V3" s="111"/>
      <c r="W3" s="112"/>
      <c r="X3" s="116" t="s">
        <v>51</v>
      </c>
      <c r="Y3" s="109"/>
      <c r="Z3" s="109"/>
      <c r="AA3" s="109"/>
      <c r="AB3" s="109"/>
      <c r="AC3" s="109"/>
      <c r="AD3" s="109"/>
      <c r="AE3" s="109"/>
      <c r="AF3" s="109"/>
      <c r="AG3" s="109"/>
      <c r="AH3" s="109"/>
      <c r="AI3" s="109"/>
      <c r="AJ3" s="109"/>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09"/>
      <c r="BI3" s="109"/>
      <c r="BJ3" s="109"/>
      <c r="BK3" s="109"/>
      <c r="BL3" s="109"/>
      <c r="BM3" s="109"/>
      <c r="BN3" s="109"/>
      <c r="BO3" s="109"/>
      <c r="BP3" s="109"/>
      <c r="BQ3" s="109"/>
      <c r="BR3" s="109"/>
      <c r="BS3" s="109"/>
      <c r="BT3" s="109"/>
      <c r="BU3" s="109"/>
      <c r="BV3" s="109"/>
      <c r="BW3" s="109"/>
      <c r="BX3" s="109"/>
      <c r="BY3" s="109"/>
      <c r="BZ3" s="109"/>
      <c r="CA3" s="109"/>
      <c r="CB3" s="109"/>
      <c r="CC3" s="109"/>
      <c r="CD3" s="109"/>
      <c r="CE3" s="109"/>
      <c r="CF3" s="109"/>
      <c r="CG3" s="109"/>
      <c r="CH3" s="109"/>
      <c r="CI3" s="109"/>
      <c r="CJ3" s="109"/>
      <c r="CK3" s="109"/>
      <c r="CL3" s="109"/>
      <c r="CM3" s="109"/>
      <c r="CN3" s="109"/>
      <c r="CO3" s="109"/>
      <c r="CP3" s="109"/>
      <c r="CQ3" s="109"/>
      <c r="CR3" s="109"/>
      <c r="CS3" s="109"/>
      <c r="CT3" s="109"/>
      <c r="CU3" s="109"/>
      <c r="CV3" s="109"/>
      <c r="CW3" s="109"/>
      <c r="CX3" s="109"/>
      <c r="CY3" s="109"/>
      <c r="CZ3" s="109"/>
      <c r="DA3" s="109"/>
      <c r="DB3" s="109"/>
      <c r="DC3" s="109"/>
      <c r="DD3" s="109"/>
      <c r="DE3" s="109"/>
      <c r="DF3" s="109"/>
      <c r="DG3" s="109"/>
      <c r="DH3" s="109" t="s">
        <v>52</v>
      </c>
      <c r="DI3" s="109"/>
      <c r="DJ3" s="109"/>
      <c r="DK3" s="109"/>
      <c r="DL3" s="109"/>
      <c r="DM3" s="109"/>
      <c r="DN3" s="109"/>
      <c r="DO3" s="109"/>
      <c r="DP3" s="109"/>
      <c r="DQ3" s="109"/>
      <c r="DR3" s="109"/>
      <c r="DS3" s="109"/>
      <c r="DT3" s="109"/>
      <c r="DU3" s="109"/>
      <c r="DV3" s="109"/>
      <c r="DW3" s="109"/>
      <c r="DX3" s="109"/>
      <c r="DY3" s="109"/>
      <c r="DZ3" s="109"/>
      <c r="EA3" s="109"/>
      <c r="EB3" s="109"/>
      <c r="EC3" s="109"/>
      <c r="ED3" s="109"/>
      <c r="EE3" s="109"/>
      <c r="EF3" s="109"/>
      <c r="EG3" s="109"/>
      <c r="EH3" s="109"/>
      <c r="EI3" s="109"/>
      <c r="EJ3" s="109"/>
      <c r="EK3" s="109"/>
      <c r="EL3" s="109"/>
      <c r="EM3" s="109"/>
      <c r="EN3" s="109"/>
    </row>
    <row r="4" spans="1:144" x14ac:dyDescent="0.15">
      <c r="A4" s="29" t="s">
        <v>53</v>
      </c>
      <c r="B4" s="31"/>
      <c r="C4" s="31"/>
      <c r="D4" s="31"/>
      <c r="E4" s="31"/>
      <c r="F4" s="31"/>
      <c r="G4" s="31"/>
      <c r="H4" s="113"/>
      <c r="I4" s="114"/>
      <c r="J4" s="114"/>
      <c r="K4" s="114"/>
      <c r="L4" s="114"/>
      <c r="M4" s="114"/>
      <c r="N4" s="114"/>
      <c r="O4" s="114"/>
      <c r="P4" s="114"/>
      <c r="Q4" s="114"/>
      <c r="R4" s="114"/>
      <c r="S4" s="114"/>
      <c r="T4" s="114"/>
      <c r="U4" s="114"/>
      <c r="V4" s="114"/>
      <c r="W4" s="115"/>
      <c r="X4" s="109" t="s">
        <v>54</v>
      </c>
      <c r="Y4" s="109"/>
      <c r="Z4" s="109"/>
      <c r="AA4" s="109"/>
      <c r="AB4" s="109"/>
      <c r="AC4" s="109"/>
      <c r="AD4" s="109"/>
      <c r="AE4" s="109"/>
      <c r="AF4" s="109"/>
      <c r="AG4" s="109"/>
      <c r="AH4" s="109"/>
      <c r="AI4" s="109" t="s">
        <v>55</v>
      </c>
      <c r="AJ4" s="109"/>
      <c r="AK4" s="109"/>
      <c r="AL4" s="109"/>
      <c r="AM4" s="109"/>
      <c r="AN4" s="109"/>
      <c r="AO4" s="109"/>
      <c r="AP4" s="109"/>
      <c r="AQ4" s="109"/>
      <c r="AR4" s="109"/>
      <c r="AS4" s="109"/>
      <c r="AT4" s="109" t="s">
        <v>56</v>
      </c>
      <c r="AU4" s="109"/>
      <c r="AV4" s="109"/>
      <c r="AW4" s="109"/>
      <c r="AX4" s="109"/>
      <c r="AY4" s="109"/>
      <c r="AZ4" s="109"/>
      <c r="BA4" s="109"/>
      <c r="BB4" s="109"/>
      <c r="BC4" s="109"/>
      <c r="BD4" s="109"/>
      <c r="BE4" s="109" t="s">
        <v>57</v>
      </c>
      <c r="BF4" s="109"/>
      <c r="BG4" s="109"/>
      <c r="BH4" s="109"/>
      <c r="BI4" s="109"/>
      <c r="BJ4" s="109"/>
      <c r="BK4" s="109"/>
      <c r="BL4" s="109"/>
      <c r="BM4" s="109"/>
      <c r="BN4" s="109"/>
      <c r="BO4" s="109"/>
      <c r="BP4" s="109" t="s">
        <v>58</v>
      </c>
      <c r="BQ4" s="109"/>
      <c r="BR4" s="109"/>
      <c r="BS4" s="109"/>
      <c r="BT4" s="109"/>
      <c r="BU4" s="109"/>
      <c r="BV4" s="109"/>
      <c r="BW4" s="109"/>
      <c r="BX4" s="109"/>
      <c r="BY4" s="109"/>
      <c r="BZ4" s="109"/>
      <c r="CA4" s="109" t="s">
        <v>59</v>
      </c>
      <c r="CB4" s="109"/>
      <c r="CC4" s="109"/>
      <c r="CD4" s="109"/>
      <c r="CE4" s="109"/>
      <c r="CF4" s="109"/>
      <c r="CG4" s="109"/>
      <c r="CH4" s="109"/>
      <c r="CI4" s="109"/>
      <c r="CJ4" s="109"/>
      <c r="CK4" s="109"/>
      <c r="CL4" s="109" t="s">
        <v>60</v>
      </c>
      <c r="CM4" s="109"/>
      <c r="CN4" s="109"/>
      <c r="CO4" s="109"/>
      <c r="CP4" s="109"/>
      <c r="CQ4" s="109"/>
      <c r="CR4" s="109"/>
      <c r="CS4" s="109"/>
      <c r="CT4" s="109"/>
      <c r="CU4" s="109"/>
      <c r="CV4" s="109"/>
      <c r="CW4" s="109" t="s">
        <v>61</v>
      </c>
      <c r="CX4" s="109"/>
      <c r="CY4" s="109"/>
      <c r="CZ4" s="109"/>
      <c r="DA4" s="109"/>
      <c r="DB4" s="109"/>
      <c r="DC4" s="109"/>
      <c r="DD4" s="109"/>
      <c r="DE4" s="109"/>
      <c r="DF4" s="109"/>
      <c r="DG4" s="109"/>
      <c r="DH4" s="109" t="s">
        <v>62</v>
      </c>
      <c r="DI4" s="109"/>
      <c r="DJ4" s="109"/>
      <c r="DK4" s="109"/>
      <c r="DL4" s="109"/>
      <c r="DM4" s="109"/>
      <c r="DN4" s="109"/>
      <c r="DO4" s="109"/>
      <c r="DP4" s="109"/>
      <c r="DQ4" s="109"/>
      <c r="DR4" s="109"/>
      <c r="DS4" s="109" t="s">
        <v>63</v>
      </c>
      <c r="DT4" s="109"/>
      <c r="DU4" s="109"/>
      <c r="DV4" s="109"/>
      <c r="DW4" s="109"/>
      <c r="DX4" s="109"/>
      <c r="DY4" s="109"/>
      <c r="DZ4" s="109"/>
      <c r="EA4" s="109"/>
      <c r="EB4" s="109"/>
      <c r="EC4" s="109"/>
      <c r="ED4" s="109" t="s">
        <v>64</v>
      </c>
      <c r="EE4" s="109"/>
      <c r="EF4" s="109"/>
      <c r="EG4" s="109"/>
      <c r="EH4" s="109"/>
      <c r="EI4" s="109"/>
      <c r="EJ4" s="109"/>
      <c r="EK4" s="109"/>
      <c r="EL4" s="109"/>
      <c r="EM4" s="109"/>
      <c r="EN4" s="10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282286</v>
      </c>
      <c r="D6" s="34">
        <f t="shared" si="3"/>
        <v>46</v>
      </c>
      <c r="E6" s="34">
        <f t="shared" si="3"/>
        <v>1</v>
      </c>
      <c r="F6" s="34">
        <f t="shared" si="3"/>
        <v>0</v>
      </c>
      <c r="G6" s="34">
        <f t="shared" si="3"/>
        <v>1</v>
      </c>
      <c r="H6" s="34" t="str">
        <f t="shared" si="3"/>
        <v>兵庫県　加東市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95.54</v>
      </c>
      <c r="P6" s="35">
        <f t="shared" si="3"/>
        <v>98.92</v>
      </c>
      <c r="Q6" s="35">
        <f t="shared" si="3"/>
        <v>3729</v>
      </c>
      <c r="R6" s="35">
        <f t="shared" si="3"/>
        <v>40265</v>
      </c>
      <c r="S6" s="35">
        <f t="shared" si="3"/>
        <v>157.55000000000001</v>
      </c>
      <c r="T6" s="35">
        <f t="shared" si="3"/>
        <v>255.57</v>
      </c>
      <c r="U6" s="35">
        <f t="shared" si="3"/>
        <v>39751</v>
      </c>
      <c r="V6" s="35">
        <f t="shared" si="3"/>
        <v>97.11</v>
      </c>
      <c r="W6" s="35">
        <f t="shared" si="3"/>
        <v>409.34</v>
      </c>
      <c r="X6" s="36">
        <f>IF(X7="",NA(),X7)</f>
        <v>120.73</v>
      </c>
      <c r="Y6" s="36">
        <f t="shared" ref="Y6:AG6" si="4">IF(Y7="",NA(),Y7)</f>
        <v>122.18</v>
      </c>
      <c r="Z6" s="36">
        <f t="shared" si="4"/>
        <v>120.49</v>
      </c>
      <c r="AA6" s="36">
        <f t="shared" si="4"/>
        <v>123.93</v>
      </c>
      <c r="AB6" s="36">
        <f t="shared" si="4"/>
        <v>104.53</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857.63</v>
      </c>
      <c r="AU6" s="36">
        <f t="shared" ref="AU6:BC6" si="6">IF(AU7="",NA(),AU7)</f>
        <v>1305.26</v>
      </c>
      <c r="AV6" s="36">
        <f t="shared" si="6"/>
        <v>857.27</v>
      </c>
      <c r="AW6" s="36">
        <f t="shared" si="6"/>
        <v>1270.3</v>
      </c>
      <c r="AX6" s="36">
        <f t="shared" si="6"/>
        <v>765.68</v>
      </c>
      <c r="AY6" s="36">
        <f t="shared" si="6"/>
        <v>377.63</v>
      </c>
      <c r="AZ6" s="36">
        <f t="shared" si="6"/>
        <v>357.34</v>
      </c>
      <c r="BA6" s="36">
        <f t="shared" si="6"/>
        <v>366.03</v>
      </c>
      <c r="BB6" s="36">
        <f t="shared" si="6"/>
        <v>365.18</v>
      </c>
      <c r="BC6" s="36">
        <f t="shared" si="6"/>
        <v>327.77</v>
      </c>
      <c r="BD6" s="35" t="str">
        <f>IF(BD7="","",IF(BD7="-","【-】","【"&amp;SUBSTITUTE(TEXT(BD7,"#,##0.00"),"-","△")&amp;"】"))</f>
        <v>【260.31】</v>
      </c>
      <c r="BE6" s="36">
        <f>IF(BE7="",NA(),BE7)</f>
        <v>24.57</v>
      </c>
      <c r="BF6" s="36">
        <f t="shared" ref="BF6:BN6" si="7">IF(BF7="",NA(),BF7)</f>
        <v>21.72</v>
      </c>
      <c r="BG6" s="36">
        <f t="shared" si="7"/>
        <v>18.86</v>
      </c>
      <c r="BH6" s="36">
        <f t="shared" si="7"/>
        <v>16.13</v>
      </c>
      <c r="BI6" s="36">
        <f t="shared" si="7"/>
        <v>39</v>
      </c>
      <c r="BJ6" s="36">
        <f t="shared" si="7"/>
        <v>364.71</v>
      </c>
      <c r="BK6" s="36">
        <f t="shared" si="7"/>
        <v>373.69</v>
      </c>
      <c r="BL6" s="36">
        <f t="shared" si="7"/>
        <v>370.12</v>
      </c>
      <c r="BM6" s="36">
        <f t="shared" si="7"/>
        <v>371.65</v>
      </c>
      <c r="BN6" s="36">
        <f t="shared" si="7"/>
        <v>397.1</v>
      </c>
      <c r="BO6" s="35" t="str">
        <f>IF(BO7="","",IF(BO7="-","【-】","【"&amp;SUBSTITUTE(TEXT(BO7,"#,##0.00"),"-","△")&amp;"】"))</f>
        <v>【275.67】</v>
      </c>
      <c r="BP6" s="36">
        <f>IF(BP7="",NA(),BP7)</f>
        <v>118.93</v>
      </c>
      <c r="BQ6" s="36">
        <f t="shared" ref="BQ6:BY6" si="8">IF(BQ7="",NA(),BQ7)</f>
        <v>118.87</v>
      </c>
      <c r="BR6" s="36">
        <f t="shared" si="8"/>
        <v>116.58</v>
      </c>
      <c r="BS6" s="36">
        <f t="shared" si="8"/>
        <v>121.97</v>
      </c>
      <c r="BT6" s="36">
        <f t="shared" si="8"/>
        <v>95.65</v>
      </c>
      <c r="BU6" s="36">
        <f t="shared" si="8"/>
        <v>100.65</v>
      </c>
      <c r="BV6" s="36">
        <f t="shared" si="8"/>
        <v>99.87</v>
      </c>
      <c r="BW6" s="36">
        <f t="shared" si="8"/>
        <v>100.42</v>
      </c>
      <c r="BX6" s="36">
        <f t="shared" si="8"/>
        <v>98.77</v>
      </c>
      <c r="BY6" s="36">
        <f t="shared" si="8"/>
        <v>95.79</v>
      </c>
      <c r="BZ6" s="35" t="str">
        <f>IF(BZ7="","",IF(BZ7="-","【-】","【"&amp;SUBSTITUTE(TEXT(BZ7,"#,##0.00"),"-","△")&amp;"】"))</f>
        <v>【100.05】</v>
      </c>
      <c r="CA6" s="36">
        <f>IF(CA7="",NA(),CA7)</f>
        <v>178.88</v>
      </c>
      <c r="CB6" s="36">
        <f t="shared" ref="CB6:CJ6" si="9">IF(CB7="",NA(),CB7)</f>
        <v>178.95</v>
      </c>
      <c r="CC6" s="36">
        <f t="shared" si="9"/>
        <v>183.73</v>
      </c>
      <c r="CD6" s="36">
        <f t="shared" si="9"/>
        <v>176.08</v>
      </c>
      <c r="CE6" s="36">
        <f t="shared" si="9"/>
        <v>153.91999999999999</v>
      </c>
      <c r="CF6" s="36">
        <f t="shared" si="9"/>
        <v>170.19</v>
      </c>
      <c r="CG6" s="36">
        <f t="shared" si="9"/>
        <v>171.81</v>
      </c>
      <c r="CH6" s="36">
        <f t="shared" si="9"/>
        <v>171.67</v>
      </c>
      <c r="CI6" s="36">
        <f t="shared" si="9"/>
        <v>173.67</v>
      </c>
      <c r="CJ6" s="36">
        <f t="shared" si="9"/>
        <v>171.13</v>
      </c>
      <c r="CK6" s="35" t="str">
        <f>IF(CK7="","",IF(CK7="-","【-】","【"&amp;SUBSTITUTE(TEXT(CK7,"#,##0.00"),"-","△")&amp;"】"))</f>
        <v>【166.40】</v>
      </c>
      <c r="CL6" s="36">
        <f>IF(CL7="",NA(),CL7)</f>
        <v>77.33</v>
      </c>
      <c r="CM6" s="36">
        <f t="shared" ref="CM6:CU6" si="10">IF(CM7="",NA(),CM7)</f>
        <v>78.83</v>
      </c>
      <c r="CN6" s="36">
        <f t="shared" si="10"/>
        <v>78.78</v>
      </c>
      <c r="CO6" s="36">
        <f t="shared" si="10"/>
        <v>77.89</v>
      </c>
      <c r="CP6" s="36">
        <f t="shared" si="10"/>
        <v>79.22</v>
      </c>
      <c r="CQ6" s="36">
        <f t="shared" si="10"/>
        <v>59.01</v>
      </c>
      <c r="CR6" s="36">
        <f t="shared" si="10"/>
        <v>60.03</v>
      </c>
      <c r="CS6" s="36">
        <f t="shared" si="10"/>
        <v>59.74</v>
      </c>
      <c r="CT6" s="36">
        <f t="shared" si="10"/>
        <v>59.67</v>
      </c>
      <c r="CU6" s="36">
        <f t="shared" si="10"/>
        <v>60.12</v>
      </c>
      <c r="CV6" s="35" t="str">
        <f>IF(CV7="","",IF(CV7="-","【-】","【"&amp;SUBSTITUTE(TEXT(CV7,"#,##0.00"),"-","△")&amp;"】"))</f>
        <v>【60.69】</v>
      </c>
      <c r="CW6" s="36">
        <f>IF(CW7="",NA(),CW7)</f>
        <v>89.97</v>
      </c>
      <c r="CX6" s="36">
        <f t="shared" ref="CX6:DF6" si="11">IF(CX7="",NA(),CX7)</f>
        <v>89.03</v>
      </c>
      <c r="CY6" s="36">
        <f t="shared" si="11"/>
        <v>89.08</v>
      </c>
      <c r="CZ6" s="36">
        <f t="shared" si="11"/>
        <v>90.57</v>
      </c>
      <c r="DA6" s="36">
        <f t="shared" si="11"/>
        <v>90.36</v>
      </c>
      <c r="DB6" s="36">
        <f t="shared" si="11"/>
        <v>85.37</v>
      </c>
      <c r="DC6" s="36">
        <f t="shared" si="11"/>
        <v>84.81</v>
      </c>
      <c r="DD6" s="36">
        <f t="shared" si="11"/>
        <v>84.8</v>
      </c>
      <c r="DE6" s="36">
        <f t="shared" si="11"/>
        <v>84.6</v>
      </c>
      <c r="DF6" s="36">
        <f t="shared" si="11"/>
        <v>84.24</v>
      </c>
      <c r="DG6" s="35" t="str">
        <f>IF(DG7="","",IF(DG7="-","【-】","【"&amp;SUBSTITUTE(TEXT(DG7,"#,##0.00"),"-","△")&amp;"】"))</f>
        <v>【89.82】</v>
      </c>
      <c r="DH6" s="36">
        <f>IF(DH7="",NA(),DH7)</f>
        <v>45.6</v>
      </c>
      <c r="DI6" s="36">
        <f t="shared" ref="DI6:DQ6" si="12">IF(DI7="",NA(),DI7)</f>
        <v>46.19</v>
      </c>
      <c r="DJ6" s="36">
        <f t="shared" si="12"/>
        <v>47.1</v>
      </c>
      <c r="DK6" s="36">
        <f t="shared" si="12"/>
        <v>47.78</v>
      </c>
      <c r="DL6" s="36">
        <f t="shared" si="12"/>
        <v>49.45</v>
      </c>
      <c r="DM6" s="36">
        <f t="shared" si="12"/>
        <v>46.9</v>
      </c>
      <c r="DN6" s="36">
        <f t="shared" si="12"/>
        <v>47.28</v>
      </c>
      <c r="DO6" s="36">
        <f t="shared" si="12"/>
        <v>47.66</v>
      </c>
      <c r="DP6" s="36">
        <f t="shared" si="12"/>
        <v>48.17</v>
      </c>
      <c r="DQ6" s="36">
        <f t="shared" si="12"/>
        <v>48.83</v>
      </c>
      <c r="DR6" s="35" t="str">
        <f>IF(DR7="","",IF(DR7="-","【-】","【"&amp;SUBSTITUTE(TEXT(DR7,"#,##0.00"),"-","△")&amp;"】"))</f>
        <v>【50.19】</v>
      </c>
      <c r="DS6" s="36">
        <f>IF(DS7="",NA(),DS7)</f>
        <v>15.84</v>
      </c>
      <c r="DT6" s="36">
        <f t="shared" ref="DT6:EB6" si="13">IF(DT7="",NA(),DT7)</f>
        <v>15.15</v>
      </c>
      <c r="DU6" s="36">
        <f t="shared" si="13"/>
        <v>16.649999999999999</v>
      </c>
      <c r="DV6" s="36">
        <f t="shared" si="13"/>
        <v>17.11</v>
      </c>
      <c r="DW6" s="36">
        <f t="shared" si="13"/>
        <v>18.43</v>
      </c>
      <c r="DX6" s="36">
        <f t="shared" si="13"/>
        <v>12.03</v>
      </c>
      <c r="DY6" s="36">
        <f t="shared" si="13"/>
        <v>12.19</v>
      </c>
      <c r="DZ6" s="36">
        <f t="shared" si="13"/>
        <v>15.1</v>
      </c>
      <c r="EA6" s="36">
        <f t="shared" si="13"/>
        <v>17.12</v>
      </c>
      <c r="EB6" s="36">
        <f t="shared" si="13"/>
        <v>18.18</v>
      </c>
      <c r="EC6" s="35" t="str">
        <f>IF(EC7="","",IF(EC7="-","【-】","【"&amp;SUBSTITUTE(TEXT(EC7,"#,##0.00"),"-","△")&amp;"】"))</f>
        <v>【20.63】</v>
      </c>
      <c r="ED6" s="36">
        <f>IF(ED7="",NA(),ED7)</f>
        <v>0.85</v>
      </c>
      <c r="EE6" s="36">
        <f t="shared" ref="EE6:EM6" si="14">IF(EE7="",NA(),EE7)</f>
        <v>0.7</v>
      </c>
      <c r="EF6" s="36">
        <f t="shared" si="14"/>
        <v>0.92</v>
      </c>
      <c r="EG6" s="36">
        <f t="shared" si="14"/>
        <v>0.96</v>
      </c>
      <c r="EH6" s="36">
        <f t="shared" si="14"/>
        <v>0.48</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282286</v>
      </c>
      <c r="D7" s="38">
        <v>46</v>
      </c>
      <c r="E7" s="38">
        <v>1</v>
      </c>
      <c r="F7" s="38">
        <v>0</v>
      </c>
      <c r="G7" s="38">
        <v>1</v>
      </c>
      <c r="H7" s="38" t="s">
        <v>93</v>
      </c>
      <c r="I7" s="38" t="s">
        <v>94</v>
      </c>
      <c r="J7" s="38" t="s">
        <v>95</v>
      </c>
      <c r="K7" s="38" t="s">
        <v>96</v>
      </c>
      <c r="L7" s="38" t="s">
        <v>97</v>
      </c>
      <c r="M7" s="38" t="s">
        <v>98</v>
      </c>
      <c r="N7" s="39" t="s">
        <v>99</v>
      </c>
      <c r="O7" s="39">
        <v>95.54</v>
      </c>
      <c r="P7" s="39">
        <v>98.92</v>
      </c>
      <c r="Q7" s="39">
        <v>3729</v>
      </c>
      <c r="R7" s="39">
        <v>40265</v>
      </c>
      <c r="S7" s="39">
        <v>157.55000000000001</v>
      </c>
      <c r="T7" s="39">
        <v>255.57</v>
      </c>
      <c r="U7" s="39">
        <v>39751</v>
      </c>
      <c r="V7" s="39">
        <v>97.11</v>
      </c>
      <c r="W7" s="39">
        <v>409.34</v>
      </c>
      <c r="X7" s="39">
        <v>120.73</v>
      </c>
      <c r="Y7" s="39">
        <v>122.18</v>
      </c>
      <c r="Z7" s="39">
        <v>120.49</v>
      </c>
      <c r="AA7" s="39">
        <v>123.93</v>
      </c>
      <c r="AB7" s="39">
        <v>104.53</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857.63</v>
      </c>
      <c r="AU7" s="39">
        <v>1305.26</v>
      </c>
      <c r="AV7" s="39">
        <v>857.27</v>
      </c>
      <c r="AW7" s="39">
        <v>1270.3</v>
      </c>
      <c r="AX7" s="39">
        <v>765.68</v>
      </c>
      <c r="AY7" s="39">
        <v>377.63</v>
      </c>
      <c r="AZ7" s="39">
        <v>357.34</v>
      </c>
      <c r="BA7" s="39">
        <v>366.03</v>
      </c>
      <c r="BB7" s="39">
        <v>365.18</v>
      </c>
      <c r="BC7" s="39">
        <v>327.77</v>
      </c>
      <c r="BD7" s="39">
        <v>260.31</v>
      </c>
      <c r="BE7" s="39">
        <v>24.57</v>
      </c>
      <c r="BF7" s="39">
        <v>21.72</v>
      </c>
      <c r="BG7" s="39">
        <v>18.86</v>
      </c>
      <c r="BH7" s="39">
        <v>16.13</v>
      </c>
      <c r="BI7" s="39">
        <v>39</v>
      </c>
      <c r="BJ7" s="39">
        <v>364.71</v>
      </c>
      <c r="BK7" s="39">
        <v>373.69</v>
      </c>
      <c r="BL7" s="39">
        <v>370.12</v>
      </c>
      <c r="BM7" s="39">
        <v>371.65</v>
      </c>
      <c r="BN7" s="39">
        <v>397.1</v>
      </c>
      <c r="BO7" s="39">
        <v>275.67</v>
      </c>
      <c r="BP7" s="39">
        <v>118.93</v>
      </c>
      <c r="BQ7" s="39">
        <v>118.87</v>
      </c>
      <c r="BR7" s="39">
        <v>116.58</v>
      </c>
      <c r="BS7" s="39">
        <v>121.97</v>
      </c>
      <c r="BT7" s="39">
        <v>95.65</v>
      </c>
      <c r="BU7" s="39">
        <v>100.65</v>
      </c>
      <c r="BV7" s="39">
        <v>99.87</v>
      </c>
      <c r="BW7" s="39">
        <v>100.42</v>
      </c>
      <c r="BX7" s="39">
        <v>98.77</v>
      </c>
      <c r="BY7" s="39">
        <v>95.79</v>
      </c>
      <c r="BZ7" s="39">
        <v>100.05</v>
      </c>
      <c r="CA7" s="39">
        <v>178.88</v>
      </c>
      <c r="CB7" s="39">
        <v>178.95</v>
      </c>
      <c r="CC7" s="39">
        <v>183.73</v>
      </c>
      <c r="CD7" s="39">
        <v>176.08</v>
      </c>
      <c r="CE7" s="39">
        <v>153.91999999999999</v>
      </c>
      <c r="CF7" s="39">
        <v>170.19</v>
      </c>
      <c r="CG7" s="39">
        <v>171.81</v>
      </c>
      <c r="CH7" s="39">
        <v>171.67</v>
      </c>
      <c r="CI7" s="39">
        <v>173.67</v>
      </c>
      <c r="CJ7" s="39">
        <v>171.13</v>
      </c>
      <c r="CK7" s="39">
        <v>166.4</v>
      </c>
      <c r="CL7" s="39">
        <v>77.33</v>
      </c>
      <c r="CM7" s="39">
        <v>78.83</v>
      </c>
      <c r="CN7" s="39">
        <v>78.78</v>
      </c>
      <c r="CO7" s="39">
        <v>77.89</v>
      </c>
      <c r="CP7" s="39">
        <v>79.22</v>
      </c>
      <c r="CQ7" s="39">
        <v>59.01</v>
      </c>
      <c r="CR7" s="39">
        <v>60.03</v>
      </c>
      <c r="CS7" s="39">
        <v>59.74</v>
      </c>
      <c r="CT7" s="39">
        <v>59.67</v>
      </c>
      <c r="CU7" s="39">
        <v>60.12</v>
      </c>
      <c r="CV7" s="39">
        <v>60.69</v>
      </c>
      <c r="CW7" s="39">
        <v>89.97</v>
      </c>
      <c r="CX7" s="39">
        <v>89.03</v>
      </c>
      <c r="CY7" s="39">
        <v>89.08</v>
      </c>
      <c r="CZ7" s="39">
        <v>90.57</v>
      </c>
      <c r="DA7" s="39">
        <v>90.36</v>
      </c>
      <c r="DB7" s="39">
        <v>85.37</v>
      </c>
      <c r="DC7" s="39">
        <v>84.81</v>
      </c>
      <c r="DD7" s="39">
        <v>84.8</v>
      </c>
      <c r="DE7" s="39">
        <v>84.6</v>
      </c>
      <c r="DF7" s="39">
        <v>84.24</v>
      </c>
      <c r="DG7" s="39">
        <v>89.82</v>
      </c>
      <c r="DH7" s="39">
        <v>45.6</v>
      </c>
      <c r="DI7" s="39">
        <v>46.19</v>
      </c>
      <c r="DJ7" s="39">
        <v>47.1</v>
      </c>
      <c r="DK7" s="39">
        <v>47.78</v>
      </c>
      <c r="DL7" s="39">
        <v>49.45</v>
      </c>
      <c r="DM7" s="39">
        <v>46.9</v>
      </c>
      <c r="DN7" s="39">
        <v>47.28</v>
      </c>
      <c r="DO7" s="39">
        <v>47.66</v>
      </c>
      <c r="DP7" s="39">
        <v>48.17</v>
      </c>
      <c r="DQ7" s="39">
        <v>48.83</v>
      </c>
      <c r="DR7" s="39">
        <v>50.19</v>
      </c>
      <c r="DS7" s="39">
        <v>15.84</v>
      </c>
      <c r="DT7" s="39">
        <v>15.15</v>
      </c>
      <c r="DU7" s="39">
        <v>16.649999999999999</v>
      </c>
      <c r="DV7" s="39">
        <v>17.11</v>
      </c>
      <c r="DW7" s="39">
        <v>18.43</v>
      </c>
      <c r="DX7" s="39">
        <v>12.03</v>
      </c>
      <c r="DY7" s="39">
        <v>12.19</v>
      </c>
      <c r="DZ7" s="39">
        <v>15.1</v>
      </c>
      <c r="EA7" s="39">
        <v>17.12</v>
      </c>
      <c r="EB7" s="39">
        <v>18.18</v>
      </c>
      <c r="EC7" s="39">
        <v>20.63</v>
      </c>
      <c r="ED7" s="39">
        <v>0.85</v>
      </c>
      <c r="EE7" s="39">
        <v>0.7</v>
      </c>
      <c r="EF7" s="39">
        <v>0.92</v>
      </c>
      <c r="EG7" s="39">
        <v>0.96</v>
      </c>
      <c r="EH7" s="39">
        <v>0.48</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法適用_水道事業</vt:lpstr>
      <vt:lpstr>データ</vt:lpstr>
      <vt:lpstr>法適用_水道事業!Print_Area</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2022-10-05T05:24:08Z</cp:lastPrinted>
  <dcterms:created xsi:type="dcterms:W3CDTF">2021-12-03T06:53:50Z</dcterms:created>
  <dcterms:modified xsi:type="dcterms:W3CDTF">2022-10-05T05:24:10Z</dcterms:modified>
  <cp:category/>
</cp:coreProperties>
</file>