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srsvr003\共有2\上下水道部\管理課\R3年度\R3報告・回答・調査\外部\15　市町振興課関係\R4.2.7〆経営分析表\修正可能処理済み\"/>
    </mc:Choice>
  </mc:AlternateContent>
  <xr:revisionPtr revIDLastSave="0" documentId="13_ncr:1_{892D8541-AE5E-4591-8115-758599B28AE4}" xr6:coauthVersionLast="36" xr6:coauthVersionMax="36" xr10:uidLastSave="{00000000-0000-0000-0000-000000000000}"/>
  <workbookProtection workbookAlgorithmName="SHA-512" workbookHashValue="eAit46T29CS5P4wkR+XUxGyXqIiHGlplANY3gWXy4yB4OOl2B71v23h/41q4tFWncIsDi9pRoHGf7ZE2vhTKEA==" workbookSaltValue="qdFnleg4cUczH1mGpDgRQA==" workbookSpinCount="100000" lockStructure="1"/>
  <bookViews>
    <workbookView xWindow="0" yWindow="0" windowWidth="20490" windowHeight="7545" xr2:uid="{00000000-000D-0000-FFFF-FFFF00000000}"/>
  </bookViews>
  <sheets>
    <sheet name="法適用_下水道事業" sheetId="4" r:id="rId1"/>
    <sheet name="データ" sheetId="5" state="hidden" r:id="rId2"/>
  </sheets>
  <definedNames>
    <definedName name="_xlnm.Print_Area" localSheetId="0">法適用_下水道事業!$A$1:$BZ$83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BB10" i="4"/>
  <c r="P10" i="4"/>
  <c r="BB8" i="4"/>
  <c r="B6"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<sst xmlns="http://schemas.openxmlformats.org/spreadsheetml/2006/main" count="236" uniqueCount="116">
  <si>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</si>
  <si>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</si>
  <si>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</si>
  <si>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</si>
  <si>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</si>
  <si>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</si>
  <si>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</si>
  <si>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</si>
  <si>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</si>
  <si>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</si>
  <si>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</si>
  <si>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</si>
  <si>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</si>
  <si>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</si>
  <si>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</si>
  <si>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</si>
  <si>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</si>
  <si>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</si>
  <si>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</si>
  <si>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</si>
  <si>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</si>
  <si>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</si>
  <si>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</si>
  <si>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</si>
  <si>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</si>
  <si>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</si>
  <si>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</si>
  <si>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</si>
  <si>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</si>
  <si>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</si>
  <si>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</si>
  <si>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</si>
  <si>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</si>
  <si>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</si>
  <si>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</si>
  <si>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</si>
  <si>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</si>
  <si>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</si>
  <si>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</si>
  <si>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</si>
  <si>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</si>
  <si>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</si>
  <si>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</si>
  <si>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</si>
  <si>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</si>
  <si>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</si>
  <si>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</si>
  <si>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</si>
  <si>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</si>
  <si>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</si>
  <si>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</si>
  <si>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</si>
  <si>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</si>
  <si>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</si>
  <si>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</si>
  <si>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</si>
  <si>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</si>
  <si>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</si>
  <si>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</si>
  <si>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</si>
  <si>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</si>
  <si>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</si>
  <si>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</si>
  <si>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</si>
  <si>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</si>
  <si>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</si>
  <si>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</si>
  <si>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</si>
  <si>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</si>
  <si>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</si>
  <si>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</si>
  <si>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</si>
  <si>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</si>
  <si>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</si>
  <si>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</si>
  <si>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</si>
  <si>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</si>
  <si>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</si>
  <si>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</si>
  <si>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</si>
  <si>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</si>
  <si>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</si>
  <si>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</si>
  <si>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</si>
  <si>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</si>
  <si>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</si>
  <si>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</si>
  <si>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</si>
  <si>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</si>
  <si>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</si>
  <si>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</si>
  <si>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</si>
  <si>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</si>
  <si>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</si>
  <si>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</si>
  <si>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</si>
  <si>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</si>
  <si>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</si>
  <si>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</si>
  <si>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</si>
  <si>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</si>
  <si>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</si>
  <si>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</si>
  <si>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</si>
  <si>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</si>
  <si>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</si>
  <si>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</si>
  <si>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</si>
  <si>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</si>
  <si>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</si>
  <si>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</si>
  <si>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</si>
  <si>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2. 老朽化の状況について</t>
    <phoneticPr fontId="4"/>
  </si>
  <si>
    <t>①経常収支比率は、下水道使用料が微増し、維持管理費（不明水調査費）が増加しており、前年度比3.56ポイント減少となった。100%近い水準で推移しており、経費に見合う使用料収入が概ね得られている。
②累積欠損金比率は、下水道の普及拡大に向けて集中的に整備を行ったことから、費用が収益を上回り累積赤字となっている。下水処理場統合整備を進め、経営の効率化による大幅な収支改善を図ることで、赤字を解消していく。
③流動比率は、流動資産である現金預金が少なく、流動負債である企業債の元金償還が多いため、100％未満となっているが、下水道使用料等の収入で1年以内に支払うべき債務に対しての支払いはできている。
④企業債残高対事業規模比率は、設備投資が概ね完了し、償還が進んでいることから、類似団体平均値を下回っている。本指標計算の元となる企業債残高から控除する一般会計負担金の算定基準を令和2年度に改めたことに伴い比率が増加しているが、企業債残高そのものは減少している。
⑤経費回収率は、汚水処理原価の増加により、低下している。今後は、下水処理場統合整備を進め、経費削減による大幅な収支改善を図る。
⑥汚水処理原価は、有収水量が増加したものの、汚水処理費用のうち維持管理費（不明水調査費）が増加したことにより、前年度比で8.05円増加している。
⑦当該事業では処理施設を保有していない。
⑧水洗化率は高く、適正に使用料収入を得られる環境にある。引き続き未接続先に対する水洗化の啓発を行う。</t>
    <rPh sb="9" eb="15">
      <t>ゲスイドウシヨウリョウ</t>
    </rPh>
    <rPh sb="16" eb="18">
      <t>ビゾウ</t>
    </rPh>
    <rPh sb="20" eb="22">
      <t>イジ</t>
    </rPh>
    <rPh sb="22" eb="25">
      <t>カンリヒ</t>
    </rPh>
    <rPh sb="26" eb="28">
      <t>フメイ</t>
    </rPh>
    <rPh sb="28" eb="29">
      <t>スイ</t>
    </rPh>
    <rPh sb="29" eb="31">
      <t>チョウサ</t>
    </rPh>
    <rPh sb="31" eb="32">
      <t>ヒ</t>
    </rPh>
    <rPh sb="34" eb="36">
      <t>ゾウカ</t>
    </rPh>
    <rPh sb="64" eb="65">
      <t>チカ</t>
    </rPh>
    <rPh sb="66" eb="68">
      <t>スイジュン</t>
    </rPh>
    <rPh sb="69" eb="71">
      <t>スイイ</t>
    </rPh>
    <rPh sb="76" eb="78">
      <t>ケイヒ</t>
    </rPh>
    <rPh sb="88" eb="89">
      <t>オオム</t>
    </rPh>
    <rPh sb="108" eb="111">
      <t>ゲスイドウ</t>
    </rPh>
    <rPh sb="112" eb="114">
      <t>フキュウ</t>
    </rPh>
    <rPh sb="114" eb="116">
      <t>カクダイ</t>
    </rPh>
    <rPh sb="117" eb="118">
      <t>ム</t>
    </rPh>
    <rPh sb="120" eb="123">
      <t>シュウチュウテキ</t>
    </rPh>
    <rPh sb="124" eb="126">
      <t>セイビ</t>
    </rPh>
    <rPh sb="127" eb="128">
      <t>オコナ</t>
    </rPh>
    <rPh sb="135" eb="137">
      <t>ヒヨウ</t>
    </rPh>
    <rPh sb="138" eb="140">
      <t>シュウエキ</t>
    </rPh>
    <rPh sb="141" eb="143">
      <t>ウワマワ</t>
    </rPh>
    <rPh sb="144" eb="146">
      <t>ルイセキ</t>
    </rPh>
    <rPh sb="146" eb="148">
      <t>アカジ</t>
    </rPh>
    <rPh sb="162" eb="164">
      <t>セイビ</t>
    </rPh>
    <rPh sb="168" eb="170">
      <t>ケイエイ</t>
    </rPh>
    <rPh sb="171" eb="174">
      <t>コウリツカ</t>
    </rPh>
    <rPh sb="260" eb="263">
      <t>ゲスイドウ</t>
    </rPh>
    <rPh sb="263" eb="266">
      <t>シヨウリョウ</t>
    </rPh>
    <rPh sb="266" eb="267">
      <t>トウ</t>
    </rPh>
    <rPh sb="268" eb="270">
      <t>シュウニュウ</t>
    </rPh>
    <rPh sb="272" eb="273">
      <t>ネン</t>
    </rPh>
    <rPh sb="273" eb="275">
      <t>イナイ</t>
    </rPh>
    <rPh sb="276" eb="278">
      <t>シハラ</t>
    </rPh>
    <rPh sb="281" eb="283">
      <t>サイム</t>
    </rPh>
    <rPh sb="284" eb="285">
      <t>タイ</t>
    </rPh>
    <rPh sb="288" eb="290">
      <t>シハラ</t>
    </rPh>
    <rPh sb="314" eb="316">
      <t>セツビ</t>
    </rPh>
    <rPh sb="316" eb="318">
      <t>トウシ</t>
    </rPh>
    <rPh sb="319" eb="320">
      <t>オオム</t>
    </rPh>
    <rPh sb="321" eb="323">
      <t>カンリョウ</t>
    </rPh>
    <rPh sb="353" eb="354">
      <t>ホン</t>
    </rPh>
    <rPh sb="354" eb="356">
      <t>シヒョウ</t>
    </rPh>
    <rPh sb="356" eb="358">
      <t>ケイサン</t>
    </rPh>
    <rPh sb="359" eb="360">
      <t>モト</t>
    </rPh>
    <rPh sb="363" eb="365">
      <t>キギョウ</t>
    </rPh>
    <rPh sb="365" eb="366">
      <t>サイ</t>
    </rPh>
    <rPh sb="366" eb="368">
      <t>ザンダカ</t>
    </rPh>
    <rPh sb="370" eb="372">
      <t>コウジョ</t>
    </rPh>
    <rPh sb="374" eb="376">
      <t>イッパン</t>
    </rPh>
    <rPh sb="376" eb="378">
      <t>カイケイ</t>
    </rPh>
    <rPh sb="378" eb="381">
      <t>フタンキン</t>
    </rPh>
    <rPh sb="382" eb="384">
      <t>サンテイ</t>
    </rPh>
    <rPh sb="384" eb="386">
      <t>キジュン</t>
    </rPh>
    <rPh sb="387" eb="389">
      <t>レイワ</t>
    </rPh>
    <rPh sb="390" eb="392">
      <t>ネンド</t>
    </rPh>
    <rPh sb="393" eb="394">
      <t>アラタ</t>
    </rPh>
    <rPh sb="399" eb="400">
      <t>トモナ</t>
    </rPh>
    <rPh sb="401" eb="403">
      <t>ヒリツ</t>
    </rPh>
    <rPh sb="404" eb="406">
      <t>ゾウカ</t>
    </rPh>
    <rPh sb="412" eb="414">
      <t>キギョウ</t>
    </rPh>
    <rPh sb="414" eb="415">
      <t>サイ</t>
    </rPh>
    <rPh sb="415" eb="417">
      <t>ザンダカ</t>
    </rPh>
    <rPh sb="422" eb="424">
      <t>ゲンショウ</t>
    </rPh>
    <rPh sb="438" eb="440">
      <t>オスイ</t>
    </rPh>
    <rPh sb="440" eb="442">
      <t>ショリ</t>
    </rPh>
    <rPh sb="442" eb="444">
      <t>ゲンカ</t>
    </rPh>
    <rPh sb="445" eb="447">
      <t>ゾウカ</t>
    </rPh>
    <rPh sb="451" eb="453">
      <t>テイカ</t>
    </rPh>
    <rPh sb="458" eb="460">
      <t>コンゴ</t>
    </rPh>
    <rPh sb="520" eb="522">
      <t>ヒヨウ</t>
    </rPh>
    <rPh sb="525" eb="527">
      <t>イジ</t>
    </rPh>
    <rPh sb="527" eb="530">
      <t>カンリヒ</t>
    </rPh>
    <rPh sb="531" eb="533">
      <t>フメイ</t>
    </rPh>
    <rPh sb="533" eb="534">
      <t>スイ</t>
    </rPh>
    <rPh sb="534" eb="536">
      <t>チョウサ</t>
    </rPh>
    <rPh sb="536" eb="537">
      <t>ヒ</t>
    </rPh>
    <rPh sb="559" eb="561">
      <t>ゾウカ</t>
    </rPh>
    <rPh sb="616" eb="617">
      <t>ヒ</t>
    </rPh>
    <rPh sb="618" eb="619">
      <t>ツヅ</t>
    </rPh>
    <rPh sb="620" eb="623">
      <t>ミセツゾク</t>
    </rPh>
    <rPh sb="623" eb="624">
      <t>サキ</t>
    </rPh>
    <rPh sb="625" eb="626">
      <t>タイ</t>
    </rPh>
    <phoneticPr fontId="4"/>
  </si>
  <si>
    <t>①有形固定資産減価償却率は、類似団体平均値よりも高い。償却対象資産全体のうち90％は管渠で、法定耐用年数が近い資産が多くなっているため比率が上昇している。
②③法定耐用年数を超えた管渠はない。今後の更新需要に備えて、ストックマネジメントの実施により計画的かつ効率的な管理を図る。</t>
    <rPh sb="27" eb="29">
      <t>ショウキャク</t>
    </rPh>
    <rPh sb="29" eb="31">
      <t>タイショウ</t>
    </rPh>
    <rPh sb="31" eb="33">
      <t>シサン</t>
    </rPh>
    <rPh sb="33" eb="35">
      <t>ゼンタイ</t>
    </rPh>
    <rPh sb="42" eb="44">
      <t>カンキョ</t>
    </rPh>
    <rPh sb="46" eb="48">
      <t>ホウテイ</t>
    </rPh>
    <rPh sb="48" eb="50">
      <t>タイヨウ</t>
    </rPh>
    <rPh sb="50" eb="52">
      <t>ネンスウ</t>
    </rPh>
    <rPh sb="53" eb="54">
      <t>チカ</t>
    </rPh>
    <rPh sb="55" eb="57">
      <t>シサン</t>
    </rPh>
    <rPh sb="58" eb="59">
      <t>オオ</t>
    </rPh>
    <rPh sb="67" eb="69">
      <t>ヒリツ</t>
    </rPh>
    <rPh sb="70" eb="72">
      <t>ジョウショウ</t>
    </rPh>
    <rPh sb="119" eb="121">
      <t>ジッシ</t>
    </rPh>
    <rPh sb="129" eb="132">
      <t>コウリツテキ</t>
    </rPh>
    <rPh sb="133" eb="135">
      <t>カンリ</t>
    </rPh>
    <rPh sb="136" eb="137">
      <t>ハカ</t>
    </rPh>
    <phoneticPr fontId="4"/>
  </si>
  <si>
    <t>下水道基盤整備が短期間で行われたことにより、その財源である企業債の償還が多大となっており、収益で賄いきれない支出を一般会計からの繰入金で補填している。今後は、節水意識の向上だけでなく、将来の人口減少予測による水需要の低下が懸念され、使用料収入の減少が見込まれるため、定期的に適正な使用料を検討していく。 
引き続き、当市下水道ビジョン及び経営戦略に掲げた施策目標「持続」と「リスクの抑制」の達成に向けて、農集施設等の小規模処理施設を公共下水道及び特定環境保全公共下水道へ接続する下水処理場統合整備に取り組み、事業の効率化を図ることにより、経営の健全化を目指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</si>
</sst>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1"/>
      <color rgb="FF0070C0"/>
      <name val="ＭＳ Ｐゴシック"/>
      <family val="2"/>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0" xfId="0" applyFont="1" applyAlignment="1">
      <alignment horizontal="left" vertical="center"/>
    </xf>
    <xf numFmtId="0" fontId="16" fillId="0" borderId="0" xfId="0" applyFont="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0" xfId="0" applyFont="1" applyAlignment="1">
      <alignment horizontal="left" vertical="top" wrapText="1"/>
    </xf>
    <xf numFmtId="0" fontId="15" fillId="0" borderId="0" xfId="0" applyFont="1" applyAlignment="1">
      <alignment horizontal="left" vertical="top"/>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0" xfId="0" applyFont="1" applyBorder="1" applyAlignment="1">
      <alignment horizontal="left" vertical="center"/>
    </xf>
    <xf numFmtId="0" fontId="18"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2" fillId="0" borderId="6"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CC-437E-9848-77D6011CB69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50CC-437E-9848-77D6011CB69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04-4137-85BE-0F27BA8EA3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6904-4137-85BE-0F27BA8EA3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93.95</c:v>
                </c:pt>
                <c:pt idx="1">
                  <c:v>93.93</c:v>
                </c:pt>
                <c:pt idx="2">
                  <c:v>93.05</c:v>
                </c:pt>
                <c:pt idx="3">
                  <c:v>93.02</c:v>
                </c:pt>
                <c:pt idx="4">
                  <c:v>93.57</c:v>
                </c:pt>
              </c:numCache>
            </c:numRef>
          </c:val>
          <c:extLst>
            <c:ext xmlns:c16="http://schemas.microsoft.com/office/drawing/2014/chart" uri="{C3380CC4-5D6E-409C-BE32-E72D297353CC}">
              <c16:uniqueId val="{00000000-4D4A-432C-8B79-71754D508B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4D4A-432C-8B79-71754D508B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92.4</c:v>
                </c:pt>
                <c:pt idx="1">
                  <c:v>100.05</c:v>
                </c:pt>
                <c:pt idx="2">
                  <c:v>97.52</c:v>
                </c:pt>
                <c:pt idx="3">
                  <c:v>97.69</c:v>
                </c:pt>
                <c:pt idx="4">
                  <c:v>94.13</c:v>
                </c:pt>
              </c:numCache>
            </c:numRef>
          </c:val>
          <c:extLst>
            <c:ext xmlns:c16="http://schemas.microsoft.com/office/drawing/2014/chart" uri="{C3380CC4-5D6E-409C-BE32-E72D297353CC}">
              <c16:uniqueId val="{00000000-E3C3-4E01-9B95-F3E478E3092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E3C3-4E01-9B95-F3E478E3092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21.82</c:v>
                </c:pt>
                <c:pt idx="1">
                  <c:v>24.15</c:v>
                </c:pt>
                <c:pt idx="2">
                  <c:v>26.04</c:v>
                </c:pt>
                <c:pt idx="3">
                  <c:v>28.93</c:v>
                </c:pt>
                <c:pt idx="4">
                  <c:v>31.14</c:v>
                </c:pt>
              </c:numCache>
            </c:numRef>
          </c:val>
          <c:extLst>
            <c:ext xmlns:c16="http://schemas.microsoft.com/office/drawing/2014/chart" uri="{C3380CC4-5D6E-409C-BE32-E72D297353CC}">
              <c16:uniqueId val="{00000000-16D3-4536-A36D-38D0039C59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16D3-4536-A36D-38D0039C59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D9-4C0F-8502-5D0D3AE09D4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EBD9-4C0F-8502-5D0D3AE09D4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127.93</c:v>
                </c:pt>
                <c:pt idx="1">
                  <c:v>107.96</c:v>
                </c:pt>
                <c:pt idx="2">
                  <c:v>111.11</c:v>
                </c:pt>
                <c:pt idx="3">
                  <c:v>114.66</c:v>
                </c:pt>
                <c:pt idx="4">
                  <c:v>124.66</c:v>
                </c:pt>
              </c:numCache>
            </c:numRef>
          </c:val>
          <c:extLst>
            <c:ext xmlns:c16="http://schemas.microsoft.com/office/drawing/2014/chart" uri="{C3380CC4-5D6E-409C-BE32-E72D297353CC}">
              <c16:uniqueId val="{00000000-C8D0-4802-A76B-03FB69E0D5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C8D0-4802-A76B-03FB69E0D5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17.670000000000002</c:v>
                </c:pt>
                <c:pt idx="1">
                  <c:v>31.38</c:v>
                </c:pt>
                <c:pt idx="2">
                  <c:v>37.54</c:v>
                </c:pt>
                <c:pt idx="3">
                  <c:v>31.13</c:v>
                </c:pt>
                <c:pt idx="4">
                  <c:v>13.33</c:v>
                </c:pt>
              </c:numCache>
            </c:numRef>
          </c:val>
          <c:extLst>
            <c:ext xmlns:c16="http://schemas.microsoft.com/office/drawing/2014/chart" uri="{C3380CC4-5D6E-409C-BE32-E72D297353CC}">
              <c16:uniqueId val="{00000000-B0A2-4A23-9FD4-ACDDCD1866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B0A2-4A23-9FD4-ACDDCD1866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959.97</c:v>
                </c:pt>
                <c:pt idx="1">
                  <c:v>772.88</c:v>
                </c:pt>
                <c:pt idx="2">
                  <c:v>697.76</c:v>
                </c:pt>
                <c:pt idx="3">
                  <c:v>627.42999999999995</c:v>
                </c:pt>
                <c:pt idx="4">
                  <c:v>738.01</c:v>
                </c:pt>
              </c:numCache>
            </c:numRef>
          </c:val>
          <c:extLst>
            <c:ext xmlns:c16="http://schemas.microsoft.com/office/drawing/2014/chart" uri="{C3380CC4-5D6E-409C-BE32-E72D297353CC}">
              <c16:uniqueId val="{00000000-D880-48B4-85B2-5B27003B58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D880-48B4-85B2-5B27003B58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81.099999999999994</c:v>
                </c:pt>
                <c:pt idx="1">
                  <c:v>96.33</c:v>
                </c:pt>
                <c:pt idx="2">
                  <c:v>97.11</c:v>
                </c:pt>
                <c:pt idx="3">
                  <c:v>97.32</c:v>
                </c:pt>
                <c:pt idx="4">
                  <c:v>92.81</c:v>
                </c:pt>
              </c:numCache>
            </c:numRef>
          </c:val>
          <c:extLst>
            <c:ext xmlns:c16="http://schemas.microsoft.com/office/drawing/2014/chart" uri="{C3380CC4-5D6E-409C-BE32-E72D297353CC}">
              <c16:uniqueId val="{00000000-AA78-4C6C-898A-8850EC2FA0D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AA78-4C6C-898A-8850EC2FA0D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253.58</c:v>
                </c:pt>
                <c:pt idx="1">
                  <c:v>251.25</c:v>
                </c:pt>
                <c:pt idx="2">
                  <c:v>251.54</c:v>
                </c:pt>
                <c:pt idx="3">
                  <c:v>252.22</c:v>
                </c:pt>
                <c:pt idx="4">
                  <c:v>260.27</c:v>
                </c:pt>
              </c:numCache>
            </c:numRef>
          </c:val>
          <c:extLst>
            <c:ext xmlns:c16="http://schemas.microsoft.com/office/drawing/2014/chart" uri="{C3380CC4-5D6E-409C-BE32-E72D297353CC}">
              <c16:uniqueId val="{00000000-845F-4397-AC48-FBD035A4DA5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845F-4397-AC48-FBD035A4DA5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B85"/>
  <sheetViews>
    <sheetView showGridLines="0" tabSelected="1" topLeftCell="AP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375" bestFit="1" customWidth="1"/>
    <col min="80" max="80" width="67.625" customWidth="1"/>
  </cols>
  <sheetData>
    <row r="1" spans="1:80"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80"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80"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80"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80"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80" ht="18.75" customHeight="1" x14ac:dyDescent="0.15">
      <c r="A6" s="2"/>
      <c r="B6" s="46" t="str">
        <f>データ!H6</f>
        <v>兵庫県　加東市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80"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4" t="s">
        <v>9</v>
      </c>
      <c r="BM7" s="5"/>
      <c r="BN7" s="5"/>
      <c r="BO7" s="5"/>
      <c r="BP7" s="5"/>
      <c r="BQ7" s="5"/>
      <c r="BR7" s="5"/>
      <c r="BS7" s="5"/>
      <c r="BT7" s="5"/>
      <c r="BU7" s="5"/>
      <c r="BV7" s="5"/>
      <c r="BW7" s="5"/>
      <c r="BX7" s="5"/>
      <c r="BY7" s="6"/>
    </row>
    <row r="8" spans="1:80" ht="18.75" customHeight="1" x14ac:dyDescent="0.15">
      <c r="A8" s="2"/>
      <c r="B8" s="51" t="str">
        <f>データ!I6</f>
        <v>法適用</v>
      </c>
      <c r="C8" s="51"/>
      <c r="D8" s="51"/>
      <c r="E8" s="51"/>
      <c r="F8" s="51"/>
      <c r="G8" s="51"/>
      <c r="H8" s="51"/>
      <c r="I8" s="51" t="str">
        <f>データ!J6</f>
        <v>下水道事業</v>
      </c>
      <c r="J8" s="51"/>
      <c r="K8" s="51"/>
      <c r="L8" s="51"/>
      <c r="M8" s="51"/>
      <c r="N8" s="51"/>
      <c r="O8" s="51"/>
      <c r="P8" s="51" t="str">
        <f>データ!K6</f>
        <v>特定環境保全公共下水道</v>
      </c>
      <c r="Q8" s="51"/>
      <c r="R8" s="51"/>
      <c r="S8" s="51"/>
      <c r="T8" s="51"/>
      <c r="U8" s="51"/>
      <c r="V8" s="51"/>
      <c r="W8" s="51" t="str">
        <f>データ!L6</f>
        <v>D2</v>
      </c>
      <c r="X8" s="51"/>
      <c r="Y8" s="51"/>
      <c r="Z8" s="51"/>
      <c r="AA8" s="51"/>
      <c r="AB8" s="51"/>
      <c r="AC8" s="51"/>
      <c r="AD8" s="52" t="str">
        <f>データ!$M$6</f>
        <v>非設置</v>
      </c>
      <c r="AE8" s="52"/>
      <c r="AF8" s="52"/>
      <c r="AG8" s="52"/>
      <c r="AH8" s="52"/>
      <c r="AI8" s="52"/>
      <c r="AJ8" s="52"/>
      <c r="AK8" s="3"/>
      <c r="AL8" s="53">
        <f>データ!S6</f>
        <v>40265</v>
      </c>
      <c r="AM8" s="53"/>
      <c r="AN8" s="53"/>
      <c r="AO8" s="53"/>
      <c r="AP8" s="53"/>
      <c r="AQ8" s="53"/>
      <c r="AR8" s="53"/>
      <c r="AS8" s="53"/>
      <c r="AT8" s="48">
        <f>データ!T6</f>
        <v>157.55000000000001</v>
      </c>
      <c r="AU8" s="48"/>
      <c r="AV8" s="48"/>
      <c r="AW8" s="48"/>
      <c r="AX8" s="48"/>
      <c r="AY8" s="48"/>
      <c r="AZ8" s="48"/>
      <c r="BA8" s="48"/>
      <c r="BB8" s="48">
        <f>データ!U6</f>
        <v>255.57</v>
      </c>
      <c r="BC8" s="48"/>
      <c r="BD8" s="48"/>
      <c r="BE8" s="48"/>
      <c r="BF8" s="48"/>
      <c r="BG8" s="48"/>
      <c r="BH8" s="48"/>
      <c r="BI8" s="48"/>
      <c r="BJ8" s="3"/>
      <c r="BK8" s="3"/>
      <c r="BL8" s="49" t="s">
        <v>10</v>
      </c>
      <c r="BM8" s="50"/>
      <c r="BN8" s="7" t="s">
        <v>11</v>
      </c>
      <c r="BO8" s="8"/>
      <c r="BP8" s="8"/>
      <c r="BQ8" s="8"/>
      <c r="BR8" s="8"/>
      <c r="BS8" s="8"/>
      <c r="BT8" s="8"/>
      <c r="BU8" s="8"/>
      <c r="BV8" s="8"/>
      <c r="BW8" s="8"/>
      <c r="BX8" s="8"/>
      <c r="BY8" s="9"/>
      <c r="CB8" s="44"/>
    </row>
    <row r="9" spans="1:80"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54" t="s">
        <v>20</v>
      </c>
      <c r="BM9" s="55"/>
      <c r="BN9" s="10" t="s">
        <v>21</v>
      </c>
      <c r="BO9" s="11"/>
      <c r="BP9" s="11"/>
      <c r="BQ9" s="11"/>
      <c r="BR9" s="11"/>
      <c r="BS9" s="11"/>
      <c r="BT9" s="11"/>
      <c r="BU9" s="11"/>
      <c r="BV9" s="11"/>
      <c r="BW9" s="11"/>
      <c r="BX9" s="11"/>
      <c r="BY9" s="12"/>
    </row>
    <row r="10" spans="1:80" ht="18.75" customHeight="1" x14ac:dyDescent="0.15">
      <c r="A10" s="2"/>
      <c r="B10" s="48" t="str">
        <f>データ!N6</f>
        <v>-</v>
      </c>
      <c r="C10" s="48"/>
      <c r="D10" s="48"/>
      <c r="E10" s="48"/>
      <c r="F10" s="48"/>
      <c r="G10" s="48"/>
      <c r="H10" s="48"/>
      <c r="I10" s="48">
        <f>データ!O6</f>
        <v>59.52</v>
      </c>
      <c r="J10" s="48"/>
      <c r="K10" s="48"/>
      <c r="L10" s="48"/>
      <c r="M10" s="48"/>
      <c r="N10" s="48"/>
      <c r="O10" s="48"/>
      <c r="P10" s="48">
        <f>データ!P6</f>
        <v>23.25</v>
      </c>
      <c r="Q10" s="48"/>
      <c r="R10" s="48"/>
      <c r="S10" s="48"/>
      <c r="T10" s="48"/>
      <c r="U10" s="48"/>
      <c r="V10" s="48"/>
      <c r="W10" s="48">
        <f>データ!Q6</f>
        <v>88.9</v>
      </c>
      <c r="X10" s="48"/>
      <c r="Y10" s="48"/>
      <c r="Z10" s="48"/>
      <c r="AA10" s="48"/>
      <c r="AB10" s="48"/>
      <c r="AC10" s="48"/>
      <c r="AD10" s="53">
        <f>データ!R6</f>
        <v>3146</v>
      </c>
      <c r="AE10" s="53"/>
      <c r="AF10" s="53"/>
      <c r="AG10" s="53"/>
      <c r="AH10" s="53"/>
      <c r="AI10" s="53"/>
      <c r="AJ10" s="53"/>
      <c r="AK10" s="2"/>
      <c r="AL10" s="53">
        <f>データ!V6</f>
        <v>9344</v>
      </c>
      <c r="AM10" s="53"/>
      <c r="AN10" s="53"/>
      <c r="AO10" s="53"/>
      <c r="AP10" s="53"/>
      <c r="AQ10" s="53"/>
      <c r="AR10" s="53"/>
      <c r="AS10" s="53"/>
      <c r="AT10" s="48">
        <f>データ!W6</f>
        <v>7.13</v>
      </c>
      <c r="AU10" s="48"/>
      <c r="AV10" s="48"/>
      <c r="AW10" s="48"/>
      <c r="AX10" s="48"/>
      <c r="AY10" s="48"/>
      <c r="AZ10" s="48"/>
      <c r="BA10" s="48"/>
      <c r="BB10" s="48">
        <f>データ!X6</f>
        <v>1310.52</v>
      </c>
      <c r="BC10" s="48"/>
      <c r="BD10" s="48"/>
      <c r="BE10" s="48"/>
      <c r="BF10" s="48"/>
      <c r="BG10" s="48"/>
      <c r="BH10" s="48"/>
      <c r="BI10" s="48"/>
      <c r="BJ10" s="2"/>
      <c r="BK10" s="2"/>
      <c r="BL10" s="73" t="s">
        <v>22</v>
      </c>
      <c r="BM10" s="74"/>
      <c r="BN10" s="13" t="s">
        <v>23</v>
      </c>
      <c r="BO10" s="14"/>
      <c r="BP10" s="14"/>
      <c r="BQ10" s="14"/>
      <c r="BR10" s="14"/>
      <c r="BS10" s="14"/>
      <c r="BT10" s="14"/>
      <c r="BU10" s="14"/>
      <c r="BV10" s="14"/>
      <c r="BW10" s="14"/>
      <c r="BX10" s="14"/>
      <c r="BY10" s="15"/>
    </row>
    <row r="11" spans="1:80"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5" t="s">
        <v>24</v>
      </c>
      <c r="BM11" s="75"/>
      <c r="BN11" s="75"/>
      <c r="BO11" s="75"/>
      <c r="BP11" s="75"/>
      <c r="BQ11" s="75"/>
      <c r="BR11" s="75"/>
      <c r="BS11" s="75"/>
      <c r="BT11" s="75"/>
      <c r="BU11" s="75"/>
      <c r="BV11" s="75"/>
      <c r="BW11" s="75"/>
      <c r="BX11" s="75"/>
      <c r="BY11" s="75"/>
      <c r="BZ11" s="75"/>
    </row>
    <row r="12" spans="1:80"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5"/>
      <c r="BM12" s="75"/>
      <c r="BN12" s="75"/>
      <c r="BO12" s="75"/>
      <c r="BP12" s="75"/>
      <c r="BQ12" s="75"/>
      <c r="BR12" s="75"/>
      <c r="BS12" s="75"/>
      <c r="BT12" s="75"/>
      <c r="BU12" s="75"/>
      <c r="BV12" s="75"/>
      <c r="BW12" s="75"/>
      <c r="BX12" s="75"/>
      <c r="BY12" s="75"/>
      <c r="BZ12" s="75"/>
    </row>
    <row r="13" spans="1:80"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6"/>
      <c r="BM13" s="76"/>
      <c r="BN13" s="76"/>
      <c r="BO13" s="76"/>
      <c r="BP13" s="76"/>
      <c r="BQ13" s="76"/>
      <c r="BR13" s="76"/>
      <c r="BS13" s="76"/>
      <c r="BT13" s="76"/>
      <c r="BU13" s="76"/>
      <c r="BV13" s="76"/>
      <c r="BW13" s="76"/>
      <c r="BX13" s="76"/>
      <c r="BY13" s="76"/>
      <c r="BZ13" s="76"/>
    </row>
    <row r="14" spans="1:80" ht="13.5" customHeight="1" x14ac:dyDescent="0.15">
      <c r="A14" s="2"/>
      <c r="B14" s="77" t="s">
        <v>25</v>
      </c>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9"/>
      <c r="BK14" s="2"/>
      <c r="BL14" s="80" t="s">
        <v>26</v>
      </c>
      <c r="BM14" s="81"/>
      <c r="BN14" s="81"/>
      <c r="BO14" s="81"/>
      <c r="BP14" s="81"/>
      <c r="BQ14" s="81"/>
      <c r="BR14" s="81"/>
      <c r="BS14" s="81"/>
      <c r="BT14" s="81"/>
      <c r="BU14" s="81"/>
      <c r="BV14" s="81"/>
      <c r="BW14" s="81"/>
      <c r="BX14" s="81"/>
      <c r="BY14" s="81"/>
      <c r="BZ14" s="82"/>
      <c r="CB14" s="43"/>
    </row>
    <row r="15" spans="1:80"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83"/>
      <c r="BM15" s="84"/>
      <c r="BN15" s="84"/>
      <c r="BO15" s="84"/>
      <c r="BP15" s="84"/>
      <c r="BQ15" s="84"/>
      <c r="BR15" s="84"/>
      <c r="BS15" s="84"/>
      <c r="BT15" s="84"/>
      <c r="BU15" s="84"/>
      <c r="BV15" s="84"/>
      <c r="BW15" s="84"/>
      <c r="BX15" s="84"/>
      <c r="BY15" s="84"/>
      <c r="BZ15" s="85"/>
      <c r="CB15" s="43"/>
    </row>
    <row r="16" spans="1:80"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113</v>
      </c>
      <c r="BM16" s="68"/>
      <c r="BN16" s="68"/>
      <c r="BO16" s="68"/>
      <c r="BP16" s="68"/>
      <c r="BQ16" s="68"/>
      <c r="BR16" s="68"/>
      <c r="BS16" s="68"/>
      <c r="BT16" s="68"/>
      <c r="BU16" s="68"/>
      <c r="BV16" s="68"/>
      <c r="BW16" s="68"/>
      <c r="BX16" s="68"/>
      <c r="BY16" s="68"/>
      <c r="BZ16" s="69"/>
      <c r="CB16" s="56"/>
    </row>
    <row r="17" spans="1:80"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c r="CB17" s="57"/>
    </row>
    <row r="18" spans="1:80"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c r="CB18" s="57"/>
    </row>
    <row r="19" spans="1:80"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c r="CB19" s="57"/>
    </row>
    <row r="20" spans="1:80"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c r="CB20" s="57"/>
    </row>
    <row r="21" spans="1:80"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c r="CB21" s="57"/>
    </row>
    <row r="22" spans="1:80"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c r="CB22" s="57"/>
    </row>
    <row r="23" spans="1:80"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c r="CB23" s="57"/>
    </row>
    <row r="24" spans="1:80"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c r="CB24" s="57"/>
    </row>
    <row r="25" spans="1:80"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c r="CB25" s="57"/>
    </row>
    <row r="26" spans="1:80"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c r="CB26" s="57"/>
    </row>
    <row r="27" spans="1:80"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c r="CB27" s="57"/>
    </row>
    <row r="28" spans="1:80"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c r="CB28" s="57"/>
    </row>
    <row r="29" spans="1:80"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c r="CB29" s="57"/>
    </row>
    <row r="30" spans="1:80"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c r="CB30" s="57"/>
    </row>
    <row r="31" spans="1:80"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c r="CB31" s="57"/>
    </row>
    <row r="32" spans="1:80"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c r="CB32" s="57"/>
    </row>
    <row r="33" spans="1:80"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c r="CB33" s="57"/>
    </row>
    <row r="34" spans="1:80"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7"/>
      <c r="BM34" s="68"/>
      <c r="BN34" s="68"/>
      <c r="BO34" s="68"/>
      <c r="BP34" s="68"/>
      <c r="BQ34" s="68"/>
      <c r="BR34" s="68"/>
      <c r="BS34" s="68"/>
      <c r="BT34" s="68"/>
      <c r="BU34" s="68"/>
      <c r="BV34" s="68"/>
      <c r="BW34" s="68"/>
      <c r="BX34" s="68"/>
      <c r="BY34" s="68"/>
      <c r="BZ34" s="69"/>
      <c r="CB34" s="57"/>
    </row>
    <row r="35" spans="1:80"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7"/>
      <c r="BM35" s="68"/>
      <c r="BN35" s="68"/>
      <c r="BO35" s="68"/>
      <c r="BP35" s="68"/>
      <c r="BQ35" s="68"/>
      <c r="BR35" s="68"/>
      <c r="BS35" s="68"/>
      <c r="BT35" s="68"/>
      <c r="BU35" s="68"/>
      <c r="BV35" s="68"/>
      <c r="BW35" s="68"/>
      <c r="BX35" s="68"/>
      <c r="BY35" s="68"/>
      <c r="BZ35" s="69"/>
      <c r="CB35" s="57"/>
    </row>
    <row r="36" spans="1:80"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c r="CB36" s="57"/>
    </row>
    <row r="37" spans="1:80"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c r="CB37" s="57"/>
    </row>
    <row r="38" spans="1:80"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c r="CB38" s="57"/>
    </row>
    <row r="39" spans="1:80"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c r="CB39" s="57"/>
    </row>
    <row r="40" spans="1:80"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c r="CB40" s="57"/>
    </row>
    <row r="41" spans="1:80"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c r="CB41" s="57"/>
    </row>
    <row r="42" spans="1:80"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c r="CB42" s="57"/>
    </row>
    <row r="43" spans="1:80"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c r="CB43" s="57"/>
    </row>
    <row r="44" spans="1:80"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c r="CB44" s="57"/>
    </row>
    <row r="45" spans="1:80"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7"/>
      <c r="BM45" s="68"/>
      <c r="BN45" s="68"/>
      <c r="BO45" s="68"/>
      <c r="BP45" s="68"/>
      <c r="BQ45" s="68"/>
      <c r="BR45" s="68"/>
      <c r="BS45" s="68"/>
      <c r="BT45" s="68"/>
      <c r="BU45" s="68"/>
      <c r="BV45" s="68"/>
      <c r="BW45" s="68"/>
      <c r="BX45" s="68"/>
      <c r="BY45" s="68"/>
      <c r="BZ45" s="69"/>
      <c r="CB45" s="57"/>
    </row>
    <row r="46" spans="1:80"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7"/>
      <c r="BM46" s="68"/>
      <c r="BN46" s="68"/>
      <c r="BO46" s="68"/>
      <c r="BP46" s="68"/>
      <c r="BQ46" s="68"/>
      <c r="BR46" s="68"/>
      <c r="BS46" s="68"/>
      <c r="BT46" s="68"/>
      <c r="BU46" s="68"/>
      <c r="BV46" s="68"/>
      <c r="BW46" s="68"/>
      <c r="BX46" s="68"/>
      <c r="BY46" s="68"/>
      <c r="BZ46" s="69"/>
      <c r="CB46" s="57"/>
    </row>
    <row r="47" spans="1:80"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c r="BM47" s="68"/>
      <c r="BN47" s="68"/>
      <c r="BO47" s="68"/>
      <c r="BP47" s="68"/>
      <c r="BQ47" s="68"/>
      <c r="BR47" s="68"/>
      <c r="BS47" s="68"/>
      <c r="BT47" s="68"/>
      <c r="BU47" s="68"/>
      <c r="BV47" s="68"/>
      <c r="BW47" s="68"/>
      <c r="BX47" s="68"/>
      <c r="BY47" s="68"/>
      <c r="BZ47" s="69"/>
      <c r="CB47" s="57"/>
    </row>
    <row r="48" spans="1:80"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0"/>
      <c r="BM54" s="71"/>
      <c r="BN54" s="71"/>
      <c r="BO54" s="71"/>
      <c r="BP54" s="71"/>
      <c r="BQ54" s="71"/>
      <c r="BR54" s="71"/>
      <c r="BS54" s="71"/>
      <c r="BT54" s="71"/>
      <c r="BU54" s="71"/>
      <c r="BV54" s="71"/>
      <c r="BW54" s="71"/>
      <c r="BX54" s="71"/>
      <c r="BY54" s="71"/>
      <c r="BZ54" s="7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6" t="s">
        <v>112</v>
      </c>
      <c r="BM55" s="87"/>
      <c r="BN55" s="87"/>
      <c r="BO55" s="87"/>
      <c r="BP55" s="87"/>
      <c r="BQ55" s="87"/>
      <c r="BR55" s="87"/>
      <c r="BS55" s="87"/>
      <c r="BT55" s="87"/>
      <c r="BU55" s="87"/>
      <c r="BV55" s="87"/>
      <c r="BW55" s="87"/>
      <c r="BX55" s="87"/>
      <c r="BY55" s="87"/>
      <c r="BZ55" s="88"/>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7" t="s">
        <v>114</v>
      </c>
      <c r="BM57" s="68"/>
      <c r="BN57" s="68"/>
      <c r="BO57" s="68"/>
      <c r="BP57" s="68"/>
      <c r="BQ57" s="68"/>
      <c r="BR57" s="68"/>
      <c r="BS57" s="68"/>
      <c r="BT57" s="68"/>
      <c r="BU57" s="68"/>
      <c r="BV57" s="68"/>
      <c r="BW57" s="68"/>
      <c r="BX57" s="68"/>
      <c r="BY57" s="68"/>
      <c r="BZ57" s="6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7"/>
      <c r="BM58" s="68"/>
      <c r="BN58" s="68"/>
      <c r="BO58" s="68"/>
      <c r="BP58" s="68"/>
      <c r="BQ58" s="68"/>
      <c r="BR58" s="68"/>
      <c r="BS58" s="68"/>
      <c r="BT58" s="68"/>
      <c r="BU58" s="68"/>
      <c r="BV58" s="68"/>
      <c r="BW58" s="68"/>
      <c r="BX58" s="68"/>
      <c r="BY58" s="68"/>
      <c r="BZ58" s="6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7"/>
      <c r="BM59" s="68"/>
      <c r="BN59" s="68"/>
      <c r="BO59" s="68"/>
      <c r="BP59" s="68"/>
      <c r="BQ59" s="68"/>
      <c r="BR59" s="68"/>
      <c r="BS59" s="68"/>
      <c r="BT59" s="68"/>
      <c r="BU59" s="68"/>
      <c r="BV59" s="68"/>
      <c r="BW59" s="68"/>
      <c r="BX59" s="68"/>
      <c r="BY59" s="68"/>
      <c r="BZ59" s="69"/>
    </row>
    <row r="60" spans="1:78" ht="13.5" customHeight="1" x14ac:dyDescent="0.15">
      <c r="A60" s="2"/>
      <c r="B60" s="58" t="s">
        <v>27</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7"/>
      <c r="BM60" s="68"/>
      <c r="BN60" s="68"/>
      <c r="BO60" s="68"/>
      <c r="BP60" s="68"/>
      <c r="BQ60" s="68"/>
      <c r="BR60" s="68"/>
      <c r="BS60" s="68"/>
      <c r="BT60" s="68"/>
      <c r="BU60" s="68"/>
      <c r="BV60" s="68"/>
      <c r="BW60" s="68"/>
      <c r="BX60" s="68"/>
      <c r="BY60" s="68"/>
      <c r="BZ60" s="69"/>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7"/>
      <c r="BM61" s="68"/>
      <c r="BN61" s="68"/>
      <c r="BO61" s="68"/>
      <c r="BP61" s="68"/>
      <c r="BQ61" s="68"/>
      <c r="BR61" s="68"/>
      <c r="BS61" s="68"/>
      <c r="BT61" s="68"/>
      <c r="BU61" s="68"/>
      <c r="BV61" s="68"/>
      <c r="BW61" s="68"/>
      <c r="BX61" s="68"/>
      <c r="BY61" s="68"/>
      <c r="BZ61" s="6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1" t="s">
        <v>28</v>
      </c>
      <c r="BM64" s="62"/>
      <c r="BN64" s="62"/>
      <c r="BO64" s="62"/>
      <c r="BP64" s="62"/>
      <c r="BQ64" s="62"/>
      <c r="BR64" s="62"/>
      <c r="BS64" s="62"/>
      <c r="BT64" s="62"/>
      <c r="BU64" s="62"/>
      <c r="BV64" s="62"/>
      <c r="BW64" s="62"/>
      <c r="BX64" s="62"/>
      <c r="BY64" s="62"/>
      <c r="BZ64" s="6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4"/>
      <c r="BM65" s="65"/>
      <c r="BN65" s="65"/>
      <c r="BO65" s="65"/>
      <c r="BP65" s="65"/>
      <c r="BQ65" s="65"/>
      <c r="BR65" s="65"/>
      <c r="BS65" s="65"/>
      <c r="BT65" s="65"/>
      <c r="BU65" s="65"/>
      <c r="BV65" s="65"/>
      <c r="BW65" s="65"/>
      <c r="BX65" s="65"/>
      <c r="BY65" s="65"/>
      <c r="BZ65" s="6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115</v>
      </c>
      <c r="BM66" s="68"/>
      <c r="BN66" s="68"/>
      <c r="BO66" s="68"/>
      <c r="BP66" s="68"/>
      <c r="BQ66" s="68"/>
      <c r="BR66" s="68"/>
      <c r="BS66" s="68"/>
      <c r="BT66" s="68"/>
      <c r="BU66" s="68"/>
      <c r="BV66" s="68"/>
      <c r="BW66" s="68"/>
      <c r="BX66" s="68"/>
      <c r="BY66" s="68"/>
      <c r="BZ66" s="6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7"/>
      <c r="BM79" s="68"/>
      <c r="BN79" s="68"/>
      <c r="BO79" s="68"/>
      <c r="BP79" s="68"/>
      <c r="BQ79" s="68"/>
      <c r="BR79" s="68"/>
      <c r="BS79" s="68"/>
      <c r="BT79" s="68"/>
      <c r="BU79" s="68"/>
      <c r="BV79" s="68"/>
      <c r="BW79" s="68"/>
      <c r="BX79" s="68"/>
      <c r="BY79" s="68"/>
      <c r="BZ79" s="6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7"/>
      <c r="BM80" s="68"/>
      <c r="BN80" s="68"/>
      <c r="BO80" s="68"/>
      <c r="BP80" s="68"/>
      <c r="BQ80" s="68"/>
      <c r="BR80" s="68"/>
      <c r="BS80" s="68"/>
      <c r="BT80" s="68"/>
      <c r="BU80" s="68"/>
      <c r="BV80" s="68"/>
      <c r="BW80" s="68"/>
      <c r="BX80" s="68"/>
      <c r="BY80" s="68"/>
      <c r="BZ80" s="6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7"/>
      <c r="BM81" s="68"/>
      <c r="BN81" s="68"/>
      <c r="BO81" s="68"/>
      <c r="BP81" s="68"/>
      <c r="BQ81" s="68"/>
      <c r="BR81" s="68"/>
      <c r="BS81" s="68"/>
      <c r="BT81" s="68"/>
      <c r="BU81" s="68"/>
      <c r="BV81" s="68"/>
      <c r="BW81" s="68"/>
      <c r="BX81" s="68"/>
      <c r="BY81" s="68"/>
      <c r="BZ81" s="6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0"/>
      <c r="BM82" s="71"/>
      <c r="BN82" s="71"/>
      <c r="BO82" s="71"/>
      <c r="BP82" s="71"/>
      <c r="BQ82" s="71"/>
      <c r="BR82" s="71"/>
      <c r="BS82" s="71"/>
      <c r="BT82" s="71"/>
      <c r="BU82" s="71"/>
      <c r="BV82" s="71"/>
      <c r="BW82" s="71"/>
      <c r="BX82" s="71"/>
      <c r="BY82" s="71"/>
      <c r="BZ82" s="72"/>
    </row>
    <row r="83" spans="1:78" x14ac:dyDescent="0.15">
      <c r="C83" s="2" t="s">
        <v>29</v>
      </c>
    </row>
    <row r="84" spans="1:78" hidden="1" x14ac:dyDescent="0.15">
      <c r="B84" s="26" t="s">
        <v>30</v>
      </c>
      <c r="C84" s="26"/>
      <c r="D84" s="26"/>
      <c r="E84" s="26" t="s">
        <v>31</v>
      </c>
      <c r="F84" s="26" t="s">
        <v>32</v>
      </c>
      <c r="G84" s="26" t="s">
        <v>33</v>
      </c>
      <c r="H84" s="26" t="s">
        <v>34</v>
      </c>
      <c r="I84" s="26" t="s">
        <v>35</v>
      </c>
      <c r="J84" s="26" t="s">
        <v>36</v>
      </c>
      <c r="K84" s="26" t="s">
        <v>37</v>
      </c>
      <c r="L84" s="26" t="s">
        <v>38</v>
      </c>
      <c r="M84" s="26" t="s">
        <v>39</v>
      </c>
      <c r="N84" s="26" t="s">
        <v>40</v>
      </c>
      <c r="O84" s="26" t="s">
        <v>41</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mergeCells count="47">
    <mergeCell ref="CB16:CB47"/>
    <mergeCell ref="B60:BJ61"/>
    <mergeCell ref="BL64:BZ65"/>
    <mergeCell ref="BL66:BZ82"/>
    <mergeCell ref="BL10:BM10"/>
    <mergeCell ref="BL11:BZ13"/>
    <mergeCell ref="B14:BJ15"/>
    <mergeCell ref="BL14:BZ15"/>
    <mergeCell ref="BL57:BZ63"/>
    <mergeCell ref="BL55:BZ56"/>
    <mergeCell ref="BL16:BZ54"/>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42</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43</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44</v>
      </c>
      <c r="B3" s="29" t="s">
        <v>45</v>
      </c>
      <c r="C3" s="29" t="s">
        <v>46</v>
      </c>
      <c r="D3" s="29" t="s">
        <v>47</v>
      </c>
      <c r="E3" s="29" t="s">
        <v>48</v>
      </c>
      <c r="F3" s="29" t="s">
        <v>49</v>
      </c>
      <c r="G3" s="29" t="s">
        <v>50</v>
      </c>
      <c r="H3" s="90" t="s">
        <v>51</v>
      </c>
      <c r="I3" s="91"/>
      <c r="J3" s="91"/>
      <c r="K3" s="91"/>
      <c r="L3" s="91"/>
      <c r="M3" s="91"/>
      <c r="N3" s="91"/>
      <c r="O3" s="91"/>
      <c r="P3" s="91"/>
      <c r="Q3" s="91"/>
      <c r="R3" s="91"/>
      <c r="S3" s="91"/>
      <c r="T3" s="91"/>
      <c r="U3" s="91"/>
      <c r="V3" s="91"/>
      <c r="W3" s="91"/>
      <c r="X3" s="92"/>
      <c r="Y3" s="96" t="s">
        <v>52</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53</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x14ac:dyDescent="0.15">
      <c r="A4" s="28" t="s">
        <v>54</v>
      </c>
      <c r="B4" s="30"/>
      <c r="C4" s="30"/>
      <c r="D4" s="30"/>
      <c r="E4" s="30"/>
      <c r="F4" s="30"/>
      <c r="G4" s="30"/>
      <c r="H4" s="93"/>
      <c r="I4" s="94"/>
      <c r="J4" s="94"/>
      <c r="K4" s="94"/>
      <c r="L4" s="94"/>
      <c r="M4" s="94"/>
      <c r="N4" s="94"/>
      <c r="O4" s="94"/>
      <c r="P4" s="94"/>
      <c r="Q4" s="94"/>
      <c r="R4" s="94"/>
      <c r="S4" s="94"/>
      <c r="T4" s="94"/>
      <c r="U4" s="94"/>
      <c r="V4" s="94"/>
      <c r="W4" s="94"/>
      <c r="X4" s="95"/>
      <c r="Y4" s="89" t="s">
        <v>55</v>
      </c>
      <c r="Z4" s="89"/>
      <c r="AA4" s="89"/>
      <c r="AB4" s="89"/>
      <c r="AC4" s="89"/>
      <c r="AD4" s="89"/>
      <c r="AE4" s="89"/>
      <c r="AF4" s="89"/>
      <c r="AG4" s="89"/>
      <c r="AH4" s="89"/>
      <c r="AI4" s="89"/>
      <c r="AJ4" s="89" t="s">
        <v>56</v>
      </c>
      <c r="AK4" s="89"/>
      <c r="AL4" s="89"/>
      <c r="AM4" s="89"/>
      <c r="AN4" s="89"/>
      <c r="AO4" s="89"/>
      <c r="AP4" s="89"/>
      <c r="AQ4" s="89"/>
      <c r="AR4" s="89"/>
      <c r="AS4" s="89"/>
      <c r="AT4" s="89"/>
      <c r="AU4" s="89" t="s">
        <v>57</v>
      </c>
      <c r="AV4" s="89"/>
      <c r="AW4" s="89"/>
      <c r="AX4" s="89"/>
      <c r="AY4" s="89"/>
      <c r="AZ4" s="89"/>
      <c r="BA4" s="89"/>
      <c r="BB4" s="89"/>
      <c r="BC4" s="89"/>
      <c r="BD4" s="89"/>
      <c r="BE4" s="89"/>
      <c r="BF4" s="89" t="s">
        <v>58</v>
      </c>
      <c r="BG4" s="89"/>
      <c r="BH4" s="89"/>
      <c r="BI4" s="89"/>
      <c r="BJ4" s="89"/>
      <c r="BK4" s="89"/>
      <c r="BL4" s="89"/>
      <c r="BM4" s="89"/>
      <c r="BN4" s="89"/>
      <c r="BO4" s="89"/>
      <c r="BP4" s="89"/>
      <c r="BQ4" s="89" t="s">
        <v>59</v>
      </c>
      <c r="BR4" s="89"/>
      <c r="BS4" s="89"/>
      <c r="BT4" s="89"/>
      <c r="BU4" s="89"/>
      <c r="BV4" s="89"/>
      <c r="BW4" s="89"/>
      <c r="BX4" s="89"/>
      <c r="BY4" s="89"/>
      <c r="BZ4" s="89"/>
      <c r="CA4" s="89"/>
      <c r="CB4" s="89" t="s">
        <v>60</v>
      </c>
      <c r="CC4" s="89"/>
      <c r="CD4" s="89"/>
      <c r="CE4" s="89"/>
      <c r="CF4" s="89"/>
      <c r="CG4" s="89"/>
      <c r="CH4" s="89"/>
      <c r="CI4" s="89"/>
      <c r="CJ4" s="89"/>
      <c r="CK4" s="89"/>
      <c r="CL4" s="89"/>
      <c r="CM4" s="89" t="s">
        <v>61</v>
      </c>
      <c r="CN4" s="89"/>
      <c r="CO4" s="89"/>
      <c r="CP4" s="89"/>
      <c r="CQ4" s="89"/>
      <c r="CR4" s="89"/>
      <c r="CS4" s="89"/>
      <c r="CT4" s="89"/>
      <c r="CU4" s="89"/>
      <c r="CV4" s="89"/>
      <c r="CW4" s="89"/>
      <c r="CX4" s="89" t="s">
        <v>62</v>
      </c>
      <c r="CY4" s="89"/>
      <c r="CZ4" s="89"/>
      <c r="DA4" s="89"/>
      <c r="DB4" s="89"/>
      <c r="DC4" s="89"/>
      <c r="DD4" s="89"/>
      <c r="DE4" s="89"/>
      <c r="DF4" s="89"/>
      <c r="DG4" s="89"/>
      <c r="DH4" s="89"/>
      <c r="DI4" s="89" t="s">
        <v>63</v>
      </c>
      <c r="DJ4" s="89"/>
      <c r="DK4" s="89"/>
      <c r="DL4" s="89"/>
      <c r="DM4" s="89"/>
      <c r="DN4" s="89"/>
      <c r="DO4" s="89"/>
      <c r="DP4" s="89"/>
      <c r="DQ4" s="89"/>
      <c r="DR4" s="89"/>
      <c r="DS4" s="89"/>
      <c r="DT4" s="89" t="s">
        <v>64</v>
      </c>
      <c r="DU4" s="89"/>
      <c r="DV4" s="89"/>
      <c r="DW4" s="89"/>
      <c r="DX4" s="89"/>
      <c r="DY4" s="89"/>
      <c r="DZ4" s="89"/>
      <c r="EA4" s="89"/>
      <c r="EB4" s="89"/>
      <c r="EC4" s="89"/>
      <c r="ED4" s="89"/>
      <c r="EE4" s="89" t="s">
        <v>65</v>
      </c>
      <c r="EF4" s="89"/>
      <c r="EG4" s="89"/>
      <c r="EH4" s="89"/>
      <c r="EI4" s="89"/>
      <c r="EJ4" s="89"/>
      <c r="EK4" s="89"/>
      <c r="EL4" s="89"/>
      <c r="EM4" s="89"/>
      <c r="EN4" s="89"/>
      <c r="EO4" s="89"/>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30</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282286</v>
      </c>
      <c r="D6" s="33">
        <f t="shared" si="3"/>
        <v>46</v>
      </c>
      <c r="E6" s="33">
        <f t="shared" si="3"/>
        <v>17</v>
      </c>
      <c r="F6" s="33">
        <f t="shared" si="3"/>
        <v>4</v>
      </c>
      <c r="G6" s="33">
        <f t="shared" si="3"/>
        <v>0</v>
      </c>
      <c r="H6" s="33" t="str">
        <f t="shared" si="3"/>
        <v>兵庫県　加東市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59.52</v>
      </c>
      <c r="P6" s="34">
        <f t="shared" si="3"/>
        <v>23.25</v>
      </c>
      <c r="Q6" s="34">
        <f t="shared" si="3"/>
        <v>88.9</v>
      </c>
      <c r="R6" s="34">
        <f t="shared" si="3"/>
        <v>3146</v>
      </c>
      <c r="S6" s="34">
        <f t="shared" si="3"/>
        <v>40265</v>
      </c>
      <c r="T6" s="34">
        <f t="shared" si="3"/>
        <v>157.55000000000001</v>
      </c>
      <c r="U6" s="34">
        <f t="shared" si="3"/>
        <v>255.57</v>
      </c>
      <c r="V6" s="34">
        <f t="shared" si="3"/>
        <v>9344</v>
      </c>
      <c r="W6" s="34">
        <f t="shared" si="3"/>
        <v>7.13</v>
      </c>
      <c r="X6" s="34">
        <f t="shared" si="3"/>
        <v>1310.52</v>
      </c>
      <c r="Y6" s="35">
        <f>IF(Y7="",NA(),Y7)</f>
        <v>92.4</v>
      </c>
      <c r="Z6" s="35">
        <f t="shared" ref="Z6:AH6" si="4">IF(Z7="",NA(),Z7)</f>
        <v>100.05</v>
      </c>
      <c r="AA6" s="35">
        <f t="shared" si="4"/>
        <v>97.52</v>
      </c>
      <c r="AB6" s="35">
        <f t="shared" si="4"/>
        <v>97.69</v>
      </c>
      <c r="AC6" s="35">
        <f t="shared" si="4"/>
        <v>94.13</v>
      </c>
      <c r="AD6" s="35">
        <f t="shared" si="4"/>
        <v>100.85</v>
      </c>
      <c r="AE6" s="35">
        <f t="shared" si="4"/>
        <v>102.13</v>
      </c>
      <c r="AF6" s="35">
        <f t="shared" si="4"/>
        <v>101.72</v>
      </c>
      <c r="AG6" s="35">
        <f t="shared" si="4"/>
        <v>102.73</v>
      </c>
      <c r="AH6" s="35">
        <f t="shared" si="4"/>
        <v>105.78</v>
      </c>
      <c r="AI6" s="34" t="str">
        <f>IF(AI7="","",IF(AI7="-","【-】","【"&amp;SUBSTITUTE(TEXT(AI7,"#,##0.00"),"-","△")&amp;"】"))</f>
        <v>【104.83】</v>
      </c>
      <c r="AJ6" s="35">
        <f>IF(AJ7="",NA(),AJ7)</f>
        <v>127.93</v>
      </c>
      <c r="AK6" s="35">
        <f t="shared" ref="AK6:AS6" si="5">IF(AK7="",NA(),AK7)</f>
        <v>107.96</v>
      </c>
      <c r="AL6" s="35">
        <f t="shared" si="5"/>
        <v>111.11</v>
      </c>
      <c r="AM6" s="35">
        <f t="shared" si="5"/>
        <v>114.66</v>
      </c>
      <c r="AN6" s="35">
        <f t="shared" si="5"/>
        <v>124.66</v>
      </c>
      <c r="AO6" s="35">
        <f t="shared" si="5"/>
        <v>110.77</v>
      </c>
      <c r="AP6" s="35">
        <f t="shared" si="5"/>
        <v>109.51</v>
      </c>
      <c r="AQ6" s="35">
        <f t="shared" si="5"/>
        <v>112.88</v>
      </c>
      <c r="AR6" s="35">
        <f t="shared" si="5"/>
        <v>94.97</v>
      </c>
      <c r="AS6" s="35">
        <f t="shared" si="5"/>
        <v>63.96</v>
      </c>
      <c r="AT6" s="34" t="str">
        <f>IF(AT7="","",IF(AT7="-","【-】","【"&amp;SUBSTITUTE(TEXT(AT7,"#,##0.00"),"-","△")&amp;"】"))</f>
        <v>【61.55】</v>
      </c>
      <c r="AU6" s="35">
        <f>IF(AU7="",NA(),AU7)</f>
        <v>17.670000000000002</v>
      </c>
      <c r="AV6" s="35">
        <f t="shared" ref="AV6:BD6" si="6">IF(AV7="",NA(),AV7)</f>
        <v>31.38</v>
      </c>
      <c r="AW6" s="35">
        <f t="shared" si="6"/>
        <v>37.54</v>
      </c>
      <c r="AX6" s="35">
        <f t="shared" si="6"/>
        <v>31.13</v>
      </c>
      <c r="AY6" s="35">
        <f t="shared" si="6"/>
        <v>13.33</v>
      </c>
      <c r="AZ6" s="35">
        <f t="shared" si="6"/>
        <v>46.78</v>
      </c>
      <c r="BA6" s="35">
        <f t="shared" si="6"/>
        <v>47.44</v>
      </c>
      <c r="BB6" s="35">
        <f t="shared" si="6"/>
        <v>49.18</v>
      </c>
      <c r="BC6" s="35">
        <f t="shared" si="6"/>
        <v>47.72</v>
      </c>
      <c r="BD6" s="35">
        <f t="shared" si="6"/>
        <v>44.24</v>
      </c>
      <c r="BE6" s="34" t="str">
        <f>IF(BE7="","",IF(BE7="-","【-】","【"&amp;SUBSTITUTE(TEXT(BE7,"#,##0.00"),"-","△")&amp;"】"))</f>
        <v>【45.34】</v>
      </c>
      <c r="BF6" s="35">
        <f>IF(BF7="",NA(),BF7)</f>
        <v>959.97</v>
      </c>
      <c r="BG6" s="35">
        <f t="shared" ref="BG6:BO6" si="7">IF(BG7="",NA(),BG7)</f>
        <v>772.88</v>
      </c>
      <c r="BH6" s="35">
        <f t="shared" si="7"/>
        <v>697.76</v>
      </c>
      <c r="BI6" s="35">
        <f t="shared" si="7"/>
        <v>627.42999999999995</v>
      </c>
      <c r="BJ6" s="35">
        <f t="shared" si="7"/>
        <v>738.01</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81.099999999999994</v>
      </c>
      <c r="BR6" s="35">
        <f t="shared" ref="BR6:BZ6" si="8">IF(BR7="",NA(),BR7)</f>
        <v>96.33</v>
      </c>
      <c r="BS6" s="35">
        <f t="shared" si="8"/>
        <v>97.11</v>
      </c>
      <c r="BT6" s="35">
        <f t="shared" si="8"/>
        <v>97.32</v>
      </c>
      <c r="BU6" s="35">
        <f t="shared" si="8"/>
        <v>92.81</v>
      </c>
      <c r="BV6" s="35">
        <f t="shared" si="8"/>
        <v>69.87</v>
      </c>
      <c r="BW6" s="35">
        <f t="shared" si="8"/>
        <v>74.3</v>
      </c>
      <c r="BX6" s="35">
        <f t="shared" si="8"/>
        <v>72.260000000000005</v>
      </c>
      <c r="BY6" s="35">
        <f t="shared" si="8"/>
        <v>71.84</v>
      </c>
      <c r="BZ6" s="35">
        <f t="shared" si="8"/>
        <v>73.36</v>
      </c>
      <c r="CA6" s="34" t="str">
        <f>IF(CA7="","",IF(CA7="-","【-】","【"&amp;SUBSTITUTE(TEXT(CA7,"#,##0.00"),"-","△")&amp;"】"))</f>
        <v>【75.29】</v>
      </c>
      <c r="CB6" s="35">
        <f>IF(CB7="",NA(),CB7)</f>
        <v>253.58</v>
      </c>
      <c r="CC6" s="35">
        <f t="shared" ref="CC6:CK6" si="9">IF(CC7="",NA(),CC7)</f>
        <v>251.25</v>
      </c>
      <c r="CD6" s="35">
        <f t="shared" si="9"/>
        <v>251.54</v>
      </c>
      <c r="CE6" s="35">
        <f t="shared" si="9"/>
        <v>252.22</v>
      </c>
      <c r="CF6" s="35">
        <f t="shared" si="9"/>
        <v>260.27</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93.95</v>
      </c>
      <c r="CY6" s="35">
        <f t="shared" ref="CY6:DG6" si="11">IF(CY7="",NA(),CY7)</f>
        <v>93.93</v>
      </c>
      <c r="CZ6" s="35">
        <f t="shared" si="11"/>
        <v>93.05</v>
      </c>
      <c r="DA6" s="35">
        <f t="shared" si="11"/>
        <v>93.02</v>
      </c>
      <c r="DB6" s="35">
        <f t="shared" si="11"/>
        <v>93.57</v>
      </c>
      <c r="DC6" s="35">
        <f t="shared" si="11"/>
        <v>83.5</v>
      </c>
      <c r="DD6" s="35">
        <f t="shared" si="11"/>
        <v>83.06</v>
      </c>
      <c r="DE6" s="35">
        <f t="shared" si="11"/>
        <v>83.32</v>
      </c>
      <c r="DF6" s="35">
        <f t="shared" si="11"/>
        <v>83.75</v>
      </c>
      <c r="DG6" s="35">
        <f t="shared" si="11"/>
        <v>84.19</v>
      </c>
      <c r="DH6" s="34" t="str">
        <f>IF(DH7="","",IF(DH7="-","【-】","【"&amp;SUBSTITUTE(TEXT(DH7,"#,##0.00"),"-","△")&amp;"】"))</f>
        <v>【84.75】</v>
      </c>
      <c r="DI6" s="35">
        <f>IF(DI7="",NA(),DI7)</f>
        <v>21.82</v>
      </c>
      <c r="DJ6" s="35">
        <f t="shared" ref="DJ6:DR6" si="12">IF(DJ7="",NA(),DJ7)</f>
        <v>24.15</v>
      </c>
      <c r="DK6" s="35">
        <f t="shared" si="12"/>
        <v>26.04</v>
      </c>
      <c r="DL6" s="35">
        <f t="shared" si="12"/>
        <v>28.93</v>
      </c>
      <c r="DM6" s="35">
        <f t="shared" si="12"/>
        <v>31.14</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282286</v>
      </c>
      <c r="D7" s="37">
        <v>46</v>
      </c>
      <c r="E7" s="37">
        <v>17</v>
      </c>
      <c r="F7" s="37">
        <v>4</v>
      </c>
      <c r="G7" s="37">
        <v>0</v>
      </c>
      <c r="H7" s="37" t="s">
        <v>95</v>
      </c>
      <c r="I7" s="37" t="s">
        <v>96</v>
      </c>
      <c r="J7" s="37" t="s">
        <v>97</v>
      </c>
      <c r="K7" s="37" t="s">
        <v>98</v>
      </c>
      <c r="L7" s="37" t="s">
        <v>99</v>
      </c>
      <c r="M7" s="37" t="s">
        <v>100</v>
      </c>
      <c r="N7" s="38" t="s">
        <v>101</v>
      </c>
      <c r="O7" s="38">
        <v>59.52</v>
      </c>
      <c r="P7" s="38">
        <v>23.25</v>
      </c>
      <c r="Q7" s="38">
        <v>88.9</v>
      </c>
      <c r="R7" s="38">
        <v>3146</v>
      </c>
      <c r="S7" s="38">
        <v>40265</v>
      </c>
      <c r="T7" s="38">
        <v>157.55000000000001</v>
      </c>
      <c r="U7" s="38">
        <v>255.57</v>
      </c>
      <c r="V7" s="38">
        <v>9344</v>
      </c>
      <c r="W7" s="38">
        <v>7.13</v>
      </c>
      <c r="X7" s="38">
        <v>1310.52</v>
      </c>
      <c r="Y7" s="38">
        <v>92.4</v>
      </c>
      <c r="Z7" s="38">
        <v>100.05</v>
      </c>
      <c r="AA7" s="38">
        <v>97.52</v>
      </c>
      <c r="AB7" s="38">
        <v>97.69</v>
      </c>
      <c r="AC7" s="38">
        <v>94.13</v>
      </c>
      <c r="AD7" s="38">
        <v>100.85</v>
      </c>
      <c r="AE7" s="38">
        <v>102.13</v>
      </c>
      <c r="AF7" s="38">
        <v>101.72</v>
      </c>
      <c r="AG7" s="38">
        <v>102.73</v>
      </c>
      <c r="AH7" s="38">
        <v>105.78</v>
      </c>
      <c r="AI7" s="38">
        <v>104.83</v>
      </c>
      <c r="AJ7" s="38">
        <v>127.93</v>
      </c>
      <c r="AK7" s="38">
        <v>107.96</v>
      </c>
      <c r="AL7" s="38">
        <v>111.11</v>
      </c>
      <c r="AM7" s="38">
        <v>114.66</v>
      </c>
      <c r="AN7" s="38">
        <v>124.66</v>
      </c>
      <c r="AO7" s="38">
        <v>110.77</v>
      </c>
      <c r="AP7" s="38">
        <v>109.51</v>
      </c>
      <c r="AQ7" s="38">
        <v>112.88</v>
      </c>
      <c r="AR7" s="38">
        <v>94.97</v>
      </c>
      <c r="AS7" s="38">
        <v>63.96</v>
      </c>
      <c r="AT7" s="38">
        <v>61.55</v>
      </c>
      <c r="AU7" s="38">
        <v>17.670000000000002</v>
      </c>
      <c r="AV7" s="38">
        <v>31.38</v>
      </c>
      <c r="AW7" s="38">
        <v>37.54</v>
      </c>
      <c r="AX7" s="38">
        <v>31.13</v>
      </c>
      <c r="AY7" s="38">
        <v>13.33</v>
      </c>
      <c r="AZ7" s="38">
        <v>46.78</v>
      </c>
      <c r="BA7" s="38">
        <v>47.44</v>
      </c>
      <c r="BB7" s="38">
        <v>49.18</v>
      </c>
      <c r="BC7" s="38">
        <v>47.72</v>
      </c>
      <c r="BD7" s="38">
        <v>44.24</v>
      </c>
      <c r="BE7" s="38">
        <v>45.34</v>
      </c>
      <c r="BF7" s="38">
        <v>959.97</v>
      </c>
      <c r="BG7" s="38">
        <v>772.88</v>
      </c>
      <c r="BH7" s="38">
        <v>697.76</v>
      </c>
      <c r="BI7" s="38">
        <v>627.42999999999995</v>
      </c>
      <c r="BJ7" s="38">
        <v>738.01</v>
      </c>
      <c r="BK7" s="38">
        <v>1298.9100000000001</v>
      </c>
      <c r="BL7" s="38">
        <v>1243.71</v>
      </c>
      <c r="BM7" s="38">
        <v>1194.1500000000001</v>
      </c>
      <c r="BN7" s="38">
        <v>1206.79</v>
      </c>
      <c r="BO7" s="38">
        <v>1258.43</v>
      </c>
      <c r="BP7" s="38">
        <v>1260.21</v>
      </c>
      <c r="BQ7" s="38">
        <v>81.099999999999994</v>
      </c>
      <c r="BR7" s="38">
        <v>96.33</v>
      </c>
      <c r="BS7" s="38">
        <v>97.11</v>
      </c>
      <c r="BT7" s="38">
        <v>97.32</v>
      </c>
      <c r="BU7" s="38">
        <v>92.81</v>
      </c>
      <c r="BV7" s="38">
        <v>69.87</v>
      </c>
      <c r="BW7" s="38">
        <v>74.3</v>
      </c>
      <c r="BX7" s="38">
        <v>72.260000000000005</v>
      </c>
      <c r="BY7" s="38">
        <v>71.84</v>
      </c>
      <c r="BZ7" s="38">
        <v>73.36</v>
      </c>
      <c r="CA7" s="38">
        <v>75.290000000000006</v>
      </c>
      <c r="CB7" s="38">
        <v>253.58</v>
      </c>
      <c r="CC7" s="38">
        <v>251.25</v>
      </c>
      <c r="CD7" s="38">
        <v>251.54</v>
      </c>
      <c r="CE7" s="38">
        <v>252.22</v>
      </c>
      <c r="CF7" s="38">
        <v>260.27</v>
      </c>
      <c r="CG7" s="38">
        <v>234.96</v>
      </c>
      <c r="CH7" s="38">
        <v>221.81</v>
      </c>
      <c r="CI7" s="38">
        <v>230.02</v>
      </c>
      <c r="CJ7" s="38">
        <v>228.47</v>
      </c>
      <c r="CK7" s="38">
        <v>224.88</v>
      </c>
      <c r="CL7" s="38">
        <v>215.41</v>
      </c>
      <c r="CM7" s="38" t="s">
        <v>101</v>
      </c>
      <c r="CN7" s="38" t="s">
        <v>101</v>
      </c>
      <c r="CO7" s="38" t="s">
        <v>101</v>
      </c>
      <c r="CP7" s="38" t="s">
        <v>101</v>
      </c>
      <c r="CQ7" s="38" t="s">
        <v>101</v>
      </c>
      <c r="CR7" s="38">
        <v>42.9</v>
      </c>
      <c r="CS7" s="38">
        <v>43.36</v>
      </c>
      <c r="CT7" s="38">
        <v>42.56</v>
      </c>
      <c r="CU7" s="38">
        <v>42.47</v>
      </c>
      <c r="CV7" s="38">
        <v>42.4</v>
      </c>
      <c r="CW7" s="38">
        <v>42.9</v>
      </c>
      <c r="CX7" s="38">
        <v>93.95</v>
      </c>
      <c r="CY7" s="38">
        <v>93.93</v>
      </c>
      <c r="CZ7" s="38">
        <v>93.05</v>
      </c>
      <c r="DA7" s="38">
        <v>93.02</v>
      </c>
      <c r="DB7" s="38">
        <v>93.57</v>
      </c>
      <c r="DC7" s="38">
        <v>83.5</v>
      </c>
      <c r="DD7" s="38">
        <v>83.06</v>
      </c>
      <c r="DE7" s="38">
        <v>83.32</v>
      </c>
      <c r="DF7" s="38">
        <v>83.75</v>
      </c>
      <c r="DG7" s="38">
        <v>84.19</v>
      </c>
      <c r="DH7" s="38">
        <v>84.75</v>
      </c>
      <c r="DI7" s="38">
        <v>21.82</v>
      </c>
      <c r="DJ7" s="38">
        <v>24.15</v>
      </c>
      <c r="DK7" s="38">
        <v>26.04</v>
      </c>
      <c r="DL7" s="38">
        <v>28.93</v>
      </c>
      <c r="DM7" s="38">
        <v>31.14</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45</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法適用_下水道事業</vt:lpstr>
      <vt:lpstr>データ</vt:lpstr>
      <vt:lpstr>法適用_下水道事業!Print_Area</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2022-10-05T05:46:15Z</cp:lastPrinted>
  <dcterms:created xsi:type="dcterms:W3CDTF">2021-12-03T07:26:12Z</dcterms:created>
  <dcterms:modified xsi:type="dcterms:W3CDTF">2022-10-05T05:46:27Z</dcterms:modified>
  <cp:category/>
</cp:coreProperties>
</file>