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srsvr003\共有2\総務財政部\総務財政課\2020(R02)年度\財政係\⑦財務報告・財政事情\H30財政状況資料集\○HP\"/>
    </mc:Choice>
  </mc:AlternateContent>
  <xr:revisionPtr revIDLastSave="0" documentId="13_ncr:1_{43770733-0A30-4C0C-88E0-154ED2F2DEBF}" xr6:coauthVersionLast="36" xr6:coauthVersionMax="36" xr10:uidLastSave="{00000000-0000-0000-0000-000000000000}"/>
  <bookViews>
    <workbookView xWindow="0" yWindow="0" windowWidth="21600" windowHeight="92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C35" i="10"/>
  <c r="CO34" i="10"/>
  <c r="CO35" i="10" s="1"/>
  <c r="BW34" i="10"/>
  <c r="BW35" i="10" s="1"/>
  <c r="BW36" i="10" s="1"/>
  <c r="BW37" i="10" s="1"/>
  <c r="BW38" i="10" s="1"/>
  <c r="BW39" i="10" s="1"/>
  <c r="BW40" i="10" s="1"/>
  <c r="BW41" i="10" s="1"/>
  <c r="BW42" i="10" s="1"/>
  <c r="BW43"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<sst xmlns="http://schemas.openxmlformats.org/spreadsheetml/2006/main" count="1136" uniqueCount="599">
  <si>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</si>
  <si>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</si>
  <si>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</si>
  <si>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</si>
  <si>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</si>
  <si>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</si>
  <si>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</si>
  <si>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</si>
  <si>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</si>
  <si>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</si>
  <si>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</si>
  <si>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</si>
  <si>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</si>
  <si>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</si>
  <si>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</si>
  <si>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</si>
  <si>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</si>
  <si>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</si>
  <si>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</si>
  <si>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</si>
  <si>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</si>
  <si>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</si>
  <si>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</si>
  <si>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</si>
  <si>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</si>
  <si>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</si>
  <si>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</si>
  <si>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</si>
  <si>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</si>
  <si>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</si>
  <si>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</si>
  <si>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</si>
  <si>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</si>
  <si>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</si>
  <si>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</si>
  <si>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</si>
  <si>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</si>
  <si>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</si>
  <si>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</si>
  <si>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</si>
  <si>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</si>
  <si>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</si>
  <si>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</si>
  <si>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</si>
  <si>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</si>
  <si>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</si>
  <si>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</si>
  <si>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</si>
  <si>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</si>
  <si>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</si>
  <si>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</si>
  <si>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</si>
  <si>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</si>
  <si>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</si>
  <si>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</si>
  <si>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</si>
  <si>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</si>
  <si>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</si>
  <si>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</si>
  <si>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</si>
  <si>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</si>
  <si>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</si>
  <si>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</si>
  <si>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</si>
  <si>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</si>
  <si>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</si>
  <si>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</si>
  <si>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</si>
  <si>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</si>
  <si>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</si>
  <si>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</si>
  <si>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</si>
  <si>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</si>
  <si>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</si>
  <si>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</si>
  <si>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</si>
  <si>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</si>
  <si>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</si>
  <si>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</si>
  <si>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</si>
  <si>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</si>
  <si>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</si>
  <si>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</si>
  <si>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</si>
  <si>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</si>
  <si>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</si>
  <si>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</si>
  <si>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</si>
  <si>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</si>
  <si>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</si>
  <si>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</si>
  <si>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</si>
  <si>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</si>
  <si>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</si>
  <si>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</si>
  <si>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</si>
  <si>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</si>
  <si>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</si>
  <si>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加東市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</si>
  <si>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</si>
  <si>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</si>
  <si>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</si>
  <si>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</si>
  <si>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</si>
  <si>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</si>
  <si>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</si>
  <si>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</si>
  <si>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</si>
  <si>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</si>
  <si>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</si>
  <si>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</si>
  <si>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</si>
  <si>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</si>
  <si>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</si>
  <si>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</si>
  <si>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</si>
  <si>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</si>
  <si>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</si>
  <si>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</si>
  <si>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</si>
  <si>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</si>
  <si>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</si>
  <si>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</si>
  <si>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</si>
  <si>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</si>
  <si>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</si>
  <si>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</si>
  <si>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</si>
  <si>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</si>
  <si>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</si>
  <si>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</si>
  <si>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</si>
  <si>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</si>
  <si>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</si>
  <si>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</si>
  <si>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</si>
  <si>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</si>
  <si>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</si>
  <si>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</si>
  <si>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</si>
  <si>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</si>
  <si>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</si>
  <si>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</si>
  <si>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</si>
  <si>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</si>
  <si>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</si>
  <si>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</si>
  <si>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</si>
  <si>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</si>
  <si>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</si>
  <si>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</si>
  <si>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</si>
  <si>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</si>
  <si>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</si>
  <si>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</si>
  <si>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</si>
  <si>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</si>
  <si>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</si>
  <si>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</si>
  <si>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</si>
  <si>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</si>
  <si>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</si>
  <si>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</si>
  <si>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</si>
  <si>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</si>
  <si>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</si>
  <si>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</si>
  <si>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</si>
  <si>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</si>
  <si>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</si>
  <si>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</si>
  <si>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</si>
  <si>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</si>
  <si>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</si>
  <si>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</si>
  <si>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</si>
  <si>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</si>
  <si>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</si>
  <si>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</si>
  <si>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</si>
  <si>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</si>
  <si>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</si>
  <si>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</si>
  <si>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</si>
  <si>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</si>
  <si>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</si>
  <si>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</si>
  <si>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</si>
  <si>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</si>
  <si>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</si>
  <si>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</si>
  <si>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</si>
  <si>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</si>
  <si>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</si>
  <si>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</si>
  <si>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</si>
  <si>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</si>
  <si>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</si>
  <si>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</si>
  <si>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</si>
  <si>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</si>
  <si>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</si>
  <si>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</si>
  <si>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</si>
  <si>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</si>
  <si>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</si>
  <si>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</si>
  <si>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</si>
  <si>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</si>
  <si>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</si>
  <si>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</si>
  <si>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兵庫県加東市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</si>
  <si>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</si>
  <si>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</si>
  <si>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</si>
  <si>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</si>
  <si>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</si>
  <si>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</si>
  <si>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</si>
  <si>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</si>
  <si>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</si>
  <si>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</si>
  <si>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</si>
  <si>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</si>
  <si>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</si>
  <si>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</si>
  <si>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</si>
  <si>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</si>
  <si>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</si>
  <si>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</si>
  <si>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</si>
  <si>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</si>
  <si>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</si>
  <si>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</si>
  <si>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</si>
  <si>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</si>
  <si>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</si>
  <si>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</si>
  <si>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</si>
  <si>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</si>
  <si>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</si>
  <si>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</si>
  <si>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</si>
  <si>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</si>
  <si>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</si>
  <si>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</si>
  <si>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</si>
  <si>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</si>
  <si>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</si>
  <si>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</si>
  <si>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</si>
  <si>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</si>
  <si>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</si>
  <si>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</si>
  <si>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</si>
  <si>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</si>
  <si>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</si>
  <si>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</si>
  <si>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</si>
  <si>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</si>
  <si>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</si>
  <si>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</si>
  <si>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</si>
  <si>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</si>
  <si>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</si>
  <si>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</si>
  <si>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</si>
  <si>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</si>
  <si>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</si>
  <si>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</si>
  <si>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</si>
  <si>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</si>
  <si>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</si>
  <si>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</si>
  <si>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</si>
  <si>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</si>
  <si>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</si>
  <si>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</si>
  <si>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</si>
  <si>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</si>
  <si>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</si>
  <si>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</si>
  <si>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</si>
  <si>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</si>
  <si>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</si>
  <si>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</si>
  <si>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</si>
  <si>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</si>
  <si>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</si>
  <si>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</si>
  <si>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</si>
  <si>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</si>
  <si>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</si>
  <si>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</si>
  <si>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</si>
  <si>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</si>
  <si>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</si>
  <si>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</si>
  <si>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</si>
  <si>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</si>
  <si>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</si>
  <si>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</si>
  <si>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</si>
  <si>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</si>
  <si>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</si>
  <si>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</si>
  <si>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</si>
  <si>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</si>
  <si>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</si>
  <si>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</si>
  <si>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</si>
  <si>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</si>
  <si>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</si>
  <si>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</si>
  <si>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</si>
  <si>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</si>
  <si>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</si>
  <si>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</si>
  <si>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</si>
  <si>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</si>
  <si>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</si>
  <si>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</si>
  <si>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</si>
  <si>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</si>
  <si>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</si>
  <si>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</si>
  <si>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</si>
  <si>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</si>
  <si>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</si>
  <si>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</si>
  <si>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</si>
  <si>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</si>
  <si>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</si>
  <si>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</si>
  <si>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</si>
  <si>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</si>
  <si>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</si>
  <si>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</si>
  <si>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</si>
  <si>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</si>
  <si>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</si>
  <si>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</si>
  <si>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</si>
  <si>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</si>
  <si>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</si>
  <si>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</si>
  <si>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</si>
  <si>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</si>
  <si>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</si>
  <si>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</si>
  <si>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</si>
  <si>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</si>
  <si>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</si>
  <si>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</si>
  <si>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</si>
  <si>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</si>
  <si>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</si>
  <si>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</si>
  <si>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</si>
  <si>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</si>
  <si>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兵庫県加東市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</si>
  <si>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</si>
  <si>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</si>
  <si>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</si>
  <si>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</si>
  <si>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</si>
  <si>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</si>
  <si>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</si>
  <si>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</si>
  <si>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</si>
  <si>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</si>
  <si>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</si>
  <si>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</si>
  <si>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</si>
  <si>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</si>
  <si>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</si>
  <si>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</si>
  <si>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</si>
  <si>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</si>
  <si>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</si>
  <si>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</si>
  <si>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</si>
  <si>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</si>
  <si>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</si>
  <si>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</si>
  <si>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</si>
  <si>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</si>
  <si>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</si>
  <si>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</si>
  <si>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</si>
  <si>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</si>
  <si>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</si>
  <si>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</si>
  <si>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</si>
  <si>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</si>
  <si>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</si>
  <si>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介護保険保険事業特別会計</t>
    <phoneticPr fontId="5"/>
  </si>
  <si>
    <t>病院事業会計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</si>
  <si>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</si>
  <si>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</si>
  <si>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</si>
  <si>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</si>
  <si>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</si>
  <si>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</si>
  <si>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</si>
  <si>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</si>
  <si>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</si>
  <si>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</si>
  <si>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</si>
  <si>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</si>
  <si>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</si>
  <si>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</si>
  <si>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</si>
  <si>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</si>
  <si>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</si>
  <si>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</si>
  <si>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</si>
  <si>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</si>
  <si>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</si>
  <si>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</si>
  <si>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</si>
  <si>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</si>
  <si>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</si>
  <si>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</si>
  <si>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</si>
  <si>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</si>
  <si>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</si>
  <si>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</si>
  <si>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</si>
  <si>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</si>
  <si>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</si>
  <si>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</si>
  <si>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</si>
  <si>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</si>
  <si>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</si>
  <si>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</si>
  <si>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</si>
  <si>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</si>
  <si>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</si>
  <si>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</si>
  <si>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</si>
  <si>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</si>
  <si>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</si>
  <si>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</si>
  <si>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</si>
  <si>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</si>
  <si>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</si>
  <si>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</si>
  <si>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</si>
  <si>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</si>
  <si>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</si>
  <si>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</si>
  <si>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</si>
  <si>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</si>
  <si>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</si>
  <si>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</si>
  <si>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</si>
  <si>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</si>
  <si>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</si>
  <si>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</si>
  <si>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</si>
  <si>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</si>
  <si>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</si>
  <si>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</si>
  <si>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</si>
  <si>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</si>
  <si>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</si>
  <si>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</si>
  <si>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</si>
  <si>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</si>
  <si>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</si>
  <si>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</si>
  <si>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</si>
  <si>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</si>
  <si>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</si>
  <si>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</si>
  <si>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</si>
  <si>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</si>
  <si>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</si>
  <si>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</si>
  <si>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</si>
  <si>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</si>
  <si>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</si>
  <si>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</si>
  <si>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</si>
  <si>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</si>
  <si>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</si>
  <si>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</si>
  <si>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</si>
  <si>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</si>
  <si>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</si>
  <si>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</si>
  <si>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</si>
  <si>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</si>
  <si>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</si>
  <si>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</si>
  <si>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</si>
  <si>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</si>
  <si>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</si>
  <si>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</si>
  <si>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</si>
  <si>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</si>
  <si>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</si>
  <si>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</si>
  <si>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</si>
  <si>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</si>
  <si>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</si>
  <si>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</si>
  <si>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</si>
  <si>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</si>
  <si>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</si>
  <si>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</si>
  <si>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</si>
  <si>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</si>
  <si>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</si>
  <si>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</si>
  <si>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</si>
  <si>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</si>
  <si>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</si>
  <si>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</si>
  <si>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</si>
  <si>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</si>
  <si>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</si>
  <si>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</si>
  <si>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</si>
  <si>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</si>
  <si>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</si>
  <si>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</si>
  <si>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</si>
  <si>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</si>
  <si>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</si>
  <si>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</si>
  <si>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</si>
  <si>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</si>
  <si>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</si>
  <si>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</si>
  <si>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</si>
  <si>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</si>
  <si>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</si>
  <si>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</si>
  <si>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</si>
  <si>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</si>
  <si>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</si>
  <si>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</si>
  <si>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</si>
  <si>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</si>
  <si>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</si>
  <si>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5.53</t>
  </si>
  <si>
    <t>▲ 2.55</t>
  </si>
  <si>
    <t>▲ 0.83</t>
  </si>
  <si>
    <t>水道事業会計</t>
  </si>
  <si>
    <t>病院事業会計</t>
  </si>
  <si>
    <t>一般会計</t>
  </si>
  <si>
    <t>下水道事業会計</t>
  </si>
  <si>
    <t>介護保険保険事業特別会計</t>
  </si>
  <si>
    <t>国民健康保険特別会計</t>
  </si>
  <si>
    <t>後期高齢者医療特別会計</t>
  </si>
  <si>
    <t>その他会計（赤字）</t>
  </si>
  <si>
    <t>▲ 0.15</t>
  </si>
  <si>
    <t>その他会計（黒字）</t>
  </si>
  <si>
    <t>H25末</t>
    <phoneticPr fontId="5"/>
  </si>
  <si>
    <t>H26末</t>
    <phoneticPr fontId="5"/>
  </si>
  <si>
    <t>H27末</t>
    <phoneticPr fontId="5"/>
  </si>
  <si>
    <t>H28末</t>
    <phoneticPr fontId="5"/>
  </si>
  <si>
    <t>H29末</t>
    <phoneticPr fontId="5"/>
  </si>
  <si>
    <t>法適用企業</t>
  </si>
  <si>
    <t>法適用事業</t>
    <rPh sb="0" eb="1">
      <t>ホウ</t>
    </rPh>
    <rPh sb="1" eb="3">
      <t>テキヨウ</t>
    </rPh>
    <rPh sb="3" eb="5">
      <t>ジギョウ</t>
    </rPh>
    <phoneticPr fontId="2"/>
  </si>
  <si>
    <t>北播衛生事務組合</t>
    <rPh sb="0" eb="1">
      <t>キタ</t>
    </rPh>
    <rPh sb="2" eb="4">
      <t>エイセイ</t>
    </rPh>
    <rPh sb="4" eb="6">
      <t>ジム</t>
    </rPh>
    <rPh sb="6" eb="8">
      <t>クミアイ</t>
    </rPh>
    <phoneticPr fontId="2"/>
  </si>
  <si>
    <t>播磨内陸医務事業組合</t>
    <rPh sb="0" eb="2">
      <t>ハリマ</t>
    </rPh>
    <rPh sb="2" eb="4">
      <t>ナイリク</t>
    </rPh>
    <rPh sb="4" eb="6">
      <t>イム</t>
    </rPh>
    <rPh sb="6" eb="8">
      <t>ジギョウ</t>
    </rPh>
    <rPh sb="8" eb="10">
      <t>クミアイ</t>
    </rPh>
    <phoneticPr fontId="2"/>
  </si>
  <si>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</si>
  <si>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北播磨清掃事務組合</t>
    <rPh sb="0" eb="1">
      <t>キタ</t>
    </rPh>
    <rPh sb="1" eb="3">
      <t>ハリマ</t>
    </rPh>
    <rPh sb="3" eb="5">
      <t>セイソウ</t>
    </rPh>
    <rPh sb="5" eb="7">
      <t>ジム</t>
    </rPh>
    <rPh sb="7" eb="9">
      <t>クミアイ</t>
    </rPh>
    <phoneticPr fontId="2"/>
  </si>
  <si>
    <t>小野加東加西環境施設事務組合</t>
    <rPh sb="0" eb="2">
      <t>オノ</t>
    </rPh>
    <rPh sb="2" eb="4">
      <t>カトウ</t>
    </rPh>
    <rPh sb="4" eb="6">
      <t>カサイ</t>
    </rPh>
    <rPh sb="6" eb="8">
      <t>カンキョウ</t>
    </rPh>
    <rPh sb="8" eb="10">
      <t>シセツ</t>
    </rPh>
    <rPh sb="10" eb="12">
      <t>ジム</t>
    </rPh>
    <rPh sb="12" eb="14">
      <t>クミアイ</t>
    </rPh>
    <phoneticPr fontId="2"/>
  </si>
  <si>
    <t>小野加東広域事務組合</t>
    <rPh sb="0" eb="2">
      <t>オノ</t>
    </rPh>
    <rPh sb="2" eb="4">
      <t>カトウ</t>
    </rPh>
    <rPh sb="4" eb="6">
      <t>コウイキ</t>
    </rPh>
    <rPh sb="6" eb="8">
      <t>ジム</t>
    </rPh>
    <rPh sb="8" eb="10">
      <t>クミアイ</t>
    </rPh>
    <phoneticPr fontId="2"/>
  </si>
  <si>
    <t>小野加東広域事務組合（農業共済事業）</t>
    <rPh sb="0" eb="2">
      <t>オノ</t>
    </rPh>
    <rPh sb="2" eb="4">
      <t>カトウ</t>
    </rPh>
    <rPh sb="4" eb="6">
      <t>コウイキ</t>
    </rPh>
    <rPh sb="6" eb="8">
      <t>ジム</t>
    </rPh>
    <rPh sb="8" eb="10">
      <t>クミアイ</t>
    </rPh>
    <rPh sb="11" eb="13">
      <t>ノウギョウ</t>
    </rPh>
    <rPh sb="13" eb="15">
      <t>キョウサイ</t>
    </rPh>
    <rPh sb="15" eb="17">
      <t>ジギョウ</t>
    </rPh>
    <phoneticPr fontId="2"/>
  </si>
  <si>
    <t>北はりま消防組合</t>
    <rPh sb="0" eb="1">
      <t>キタ</t>
    </rPh>
    <rPh sb="4" eb="6">
      <t>ショウボウ</t>
    </rPh>
    <rPh sb="6" eb="8">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</si>
  <si>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</si>
  <si>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</si>
  <si>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</si>
  <si>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</si>
  <si>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</si>
  <si>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株式会社夢街人とうじょう</t>
    <rPh sb="0" eb="2">
      <t>カブシキ</t>
    </rPh>
    <rPh sb="2" eb="4">
      <t>カイシャ</t>
    </rPh>
    <rPh sb="4" eb="5">
      <t>ユメ</t>
    </rPh>
    <rPh sb="5" eb="6">
      <t>マチ</t>
    </rPh>
    <rPh sb="6" eb="7">
      <t>ヒト</t>
    </rPh>
    <phoneticPr fontId="2"/>
  </si>
  <si>
    <t>公益財団法人加東文化振興財団</t>
    <rPh sb="0" eb="2">
      <t>コウエキ</t>
    </rPh>
    <rPh sb="2" eb="4">
      <t>ザイダン</t>
    </rPh>
    <rPh sb="4" eb="6">
      <t>ホウジン</t>
    </rPh>
    <rPh sb="6" eb="8">
      <t>カトウ</t>
    </rPh>
    <rPh sb="8" eb="10">
      <t>ブンカ</t>
    </rPh>
    <rPh sb="10" eb="12">
      <t>シンコウ</t>
    </rPh>
    <rPh sb="12" eb="14">
      <t>ザイダン</t>
    </rPh>
    <phoneticPr fontId="2"/>
  </si>
  <si>
    <t>公共施設整備基金</t>
  </si>
  <si>
    <t>地域振興基金</t>
  </si>
  <si>
    <t>福祉基金</t>
  </si>
  <si>
    <t>災害対策基金</t>
  </si>
  <si>
    <t>地域情報化基金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</si>
  <si>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</si>
  <si>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</si>
  <si>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</si>
  <si>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の減少や、充当可能基金の増加により、年々改善しており、算出されない状態が続いている。有形固定資産減価償却率が示すように、老朽化した施設の更新により、今後10年間では若干の数値の上昇が見込まれる時期があるものの、健全な比率を維持できると試算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</si>
  <si>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</si>
  <si>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</si>
  <si>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</si>
  <si>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</si>
  <si>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</si>
  <si>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</si>
  <si>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</si>
  <si>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財政の健全化を進めてきた結果、実質公債費比率及び将来負担比率については、健全な状態を維持している。今後、施設の更新に伴う市債発行により公債費が増加することから、実質公債費比率については徐々に上昇するものと推計しているが、引き続き健全な比率を維持できると見込んで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</si>
</sst>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9ED72C6-FB32-42E4-873B-5C56CCDD313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81768</c:v>
                </c:pt>
                <c:pt idx="2">
                  <c:v>65876</c:v>
                </c:pt>
                <c:pt idx="3">
                  <c:v>68468</c:v>
                </c:pt>
                <c:pt idx="4">
                  <c:v>69729</c:v>
                </c:pt>
              </c:numCache>
            </c:numRef>
          </c:val>
          <c:smooth val="0"/>
          <c:extLst>
            <c:ext xmlns:c16="http://schemas.microsoft.com/office/drawing/2014/chart" uri="{C3380CC4-5D6E-409C-BE32-E72D297353CC}">
              <c16:uniqueId val="{00000000-7471-4F72-913E-780C2B9253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52442</c:v>
                </c:pt>
                <c:pt idx="1">
                  <c:v>51673</c:v>
                </c:pt>
                <c:pt idx="2">
                  <c:v>79638</c:v>
                </c:pt>
                <c:pt idx="3">
                  <c:v>60846</c:v>
                </c:pt>
                <c:pt idx="4">
                  <c:v>72370</c:v>
                </c:pt>
              </c:numCache>
            </c:numRef>
          </c:val>
          <c:smooth val="0"/>
          <c:extLst>
            <c:ext xmlns:c16="http://schemas.microsoft.com/office/drawing/2014/chart" uri="{C3380CC4-5D6E-409C-BE32-E72D297353CC}">
              <c16:uniqueId val="{00000001-7471-4F72-913E-780C2B925346}"/>
            </c:ext>
          </c:extLst>
        </c:ser>
        <c:dLbls>
          <c:showLegendKey val="0"/>
          <c:showVal val="0"/>
          <c:showCatName val="0"/>
          <c:showSerName val="0"/>
          <c:showPercent val="0"/>
          <c:showBubbleSize val="0"/>
        </c:dLbls>
        <c:marker val="1"/>
        <c:smooth val="0"/>
        <c:axId val="270815616"/>
        <c:axId val="270817536"/>
      </c:lineChart>
      <c:catAx>
        <c:axId val="2708156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17536"/>
        <c:crosses val="autoZero"/>
        <c:auto val="1"/>
        <c:lblAlgn val="ctr"/>
        <c:lblOffset val="100"/>
        <c:tickLblSkip val="1"/>
        <c:tickMarkSkip val="1"/>
        <c:noMultiLvlLbl val="0"/>
      </c:catAx>
      <c:valAx>
        <c:axId val="2708175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08156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6.85</c:v>
                </c:pt>
                <c:pt idx="1">
                  <c:v>6.79</c:v>
                </c:pt>
                <c:pt idx="2">
                  <c:v>3.61</c:v>
                </c:pt>
                <c:pt idx="3">
                  <c:v>3.36</c:v>
                </c:pt>
                <c:pt idx="4">
                  <c:v>4.55</c:v>
                </c:pt>
              </c:numCache>
            </c:numRef>
          </c:val>
          <c:extLst>
            <c:ext xmlns:c16="http://schemas.microsoft.com/office/drawing/2014/chart" uri="{C3380CC4-5D6E-409C-BE32-E72D297353CC}">
              <c16:uniqueId val="{00000000-0846-4D59-86CF-7CE83FE90E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47.56</c:v>
                </c:pt>
                <c:pt idx="1">
                  <c:v>50.84</c:v>
                </c:pt>
                <c:pt idx="2">
                  <c:v>51.89</c:v>
                </c:pt>
                <c:pt idx="3">
                  <c:v>50.67</c:v>
                </c:pt>
                <c:pt idx="4">
                  <c:v>51.55</c:v>
                </c:pt>
              </c:numCache>
            </c:numRef>
          </c:val>
          <c:extLst>
            <c:ext xmlns:c16="http://schemas.microsoft.com/office/drawing/2014/chart" uri="{C3380CC4-5D6E-409C-BE32-E72D297353CC}">
              <c16:uniqueId val="{00000001-0846-4D59-86CF-7CE83FE90E99}"/>
            </c:ext>
          </c:extLst>
        </c:ser>
        <c:dLbls>
          <c:showLegendKey val="0"/>
          <c:showVal val="0"/>
          <c:showCatName val="0"/>
          <c:showSerName val="0"/>
          <c:showPercent val="0"/>
          <c:showBubbleSize val="0"/>
        </c:dLbls>
        <c:gapWidth val="250"/>
        <c:overlap val="100"/>
        <c:axId val="293507456"/>
        <c:axId val="293509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0.46</c:v>
                </c:pt>
                <c:pt idx="1">
                  <c:v>0.19</c:v>
                </c:pt>
                <c:pt idx="2">
                  <c:v>-5.53</c:v>
                </c:pt>
                <c:pt idx="3">
                  <c:v>-2.5499999999999998</c:v>
                </c:pt>
                <c:pt idx="4">
                  <c:v>-0.83</c:v>
                </c:pt>
              </c:numCache>
            </c:numRef>
          </c:val>
          <c:smooth val="0"/>
          <c:extLst>
            <c:ext xmlns:c16="http://schemas.microsoft.com/office/drawing/2014/chart" uri="{C3380CC4-5D6E-409C-BE32-E72D297353CC}">
              <c16:uniqueId val="{00000002-0846-4D59-86CF-7CE83FE90E99}"/>
            </c:ext>
          </c:extLst>
        </c:ser>
        <c:dLbls>
          <c:showLegendKey val="0"/>
          <c:showVal val="0"/>
          <c:showCatName val="0"/>
          <c:showSerName val="0"/>
          <c:showPercent val="0"/>
          <c:showBubbleSize val="0"/>
        </c:dLbls>
        <c:marker val="1"/>
        <c:smooth val="0"/>
        <c:axId val="293507456"/>
        <c:axId val="293509376"/>
      </c:lineChart>
      <c:catAx>
        <c:axId val="2935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3509376"/>
        <c:crosses val="autoZero"/>
        <c:auto val="1"/>
        <c:lblAlgn val="ctr"/>
        <c:lblOffset val="100"/>
        <c:tickLblSkip val="1"/>
        <c:tickMarkSkip val="1"/>
        <c:noMultiLvlLbl val="0"/>
      </c:catAx>
      <c:valAx>
        <c:axId val="293509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5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126-4919-B32F-B0539BA145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0.15</c:v>
                </c:pt>
                <c:pt idx="5">
                  <c:v>#N/A</c:v>
                </c:pt>
                <c:pt idx="6">
                  <c:v>0</c:v>
                </c:pt>
                <c:pt idx="7">
                  <c:v>0</c:v>
                </c:pt>
                <c:pt idx="8">
                  <c:v>0</c:v>
                </c:pt>
                <c:pt idx="9">
                  <c:v>0</c:v>
                </c:pt>
              </c:numCache>
            </c:numRef>
          </c:val>
          <c:extLst>
            <c:ext xmlns:c16="http://schemas.microsoft.com/office/drawing/2014/chart" uri="{C3380CC4-5D6E-409C-BE32-E72D297353CC}">
              <c16:uniqueId val="{00000001-5126-4919-B32F-B0539BA1451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126-4919-B32F-B0539BA1451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0.1</c:v>
                </c:pt>
                <c:pt idx="6">
                  <c:v>#N/A</c:v>
                </c:pt>
                <c:pt idx="7">
                  <c:v>0.09</c:v>
                </c:pt>
                <c:pt idx="8">
                  <c:v>#N/A</c:v>
                </c:pt>
                <c:pt idx="9">
                  <c:v>0.12</c:v>
                </c:pt>
              </c:numCache>
            </c:numRef>
          </c:val>
          <c:extLst>
            <c:ext xmlns:c16="http://schemas.microsoft.com/office/drawing/2014/chart" uri="{C3380CC4-5D6E-409C-BE32-E72D297353CC}">
              <c16:uniqueId val="{00000003-5126-4919-B32F-B0539BA1451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c:v>
                </c:pt>
                <c:pt idx="2">
                  <c:v>#N/A</c:v>
                </c:pt>
                <c:pt idx="3">
                  <c:v>0.68</c:v>
                </c:pt>
                <c:pt idx="4">
                  <c:v>#N/A</c:v>
                </c:pt>
                <c:pt idx="5">
                  <c:v>0.84</c:v>
                </c:pt>
                <c:pt idx="6">
                  <c:v>#N/A</c:v>
                </c:pt>
                <c:pt idx="7">
                  <c:v>0.64</c:v>
                </c:pt>
                <c:pt idx="8">
                  <c:v>#N/A</c:v>
                </c:pt>
                <c:pt idx="9">
                  <c:v>0.33</c:v>
                </c:pt>
              </c:numCache>
            </c:numRef>
          </c:val>
          <c:extLst>
            <c:ext xmlns:c16="http://schemas.microsoft.com/office/drawing/2014/chart" uri="{C3380CC4-5D6E-409C-BE32-E72D297353CC}">
              <c16:uniqueId val="{00000004-5126-4919-B32F-B0539BA14517}"/>
            </c:ext>
          </c:extLst>
        </c:ser>
        <c:ser>
          <c:idx val="5"/>
          <c:order val="5"/>
          <c:tx>
            <c:strRef>
              <c:f>データシート!$A$32</c:f>
              <c:strCache>
                <c:ptCount val="1"/>
                <c:pt idx="0">
                  <c:v>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0.56000000000000005</c:v>
                </c:pt>
                <c:pt idx="2">
                  <c:v>#N/A</c:v>
                </c:pt>
                <c:pt idx="3">
                  <c:v>0.84</c:v>
                </c:pt>
                <c:pt idx="4">
                  <c:v>#N/A</c:v>
                </c:pt>
                <c:pt idx="5">
                  <c:v>0.73</c:v>
                </c:pt>
                <c:pt idx="6">
                  <c:v>#N/A</c:v>
                </c:pt>
                <c:pt idx="7">
                  <c:v>0.3</c:v>
                </c:pt>
                <c:pt idx="8">
                  <c:v>#N/A</c:v>
                </c:pt>
                <c:pt idx="9">
                  <c:v>0.8</c:v>
                </c:pt>
              </c:numCache>
            </c:numRef>
          </c:val>
          <c:extLst>
            <c:ext xmlns:c16="http://schemas.microsoft.com/office/drawing/2014/chart" uri="{C3380CC4-5D6E-409C-BE32-E72D297353CC}">
              <c16:uniqueId val="{00000005-5126-4919-B32F-B0539BA1451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1.04</c:v>
                </c:pt>
                <c:pt idx="2">
                  <c:v>#N/A</c:v>
                </c:pt>
                <c:pt idx="3">
                  <c:v>1.1000000000000001</c:v>
                </c:pt>
                <c:pt idx="4">
                  <c:v>#N/A</c:v>
                </c:pt>
                <c:pt idx="5">
                  <c:v>1</c:v>
                </c:pt>
                <c:pt idx="6">
                  <c:v>#N/A</c:v>
                </c:pt>
                <c:pt idx="7">
                  <c:v>1.03</c:v>
                </c:pt>
                <c:pt idx="8">
                  <c:v>#N/A</c:v>
                </c:pt>
                <c:pt idx="9">
                  <c:v>1.04</c:v>
                </c:pt>
              </c:numCache>
            </c:numRef>
          </c:val>
          <c:extLst>
            <c:ext xmlns:c16="http://schemas.microsoft.com/office/drawing/2014/chart" uri="{C3380CC4-5D6E-409C-BE32-E72D297353CC}">
              <c16:uniqueId val="{00000006-5126-4919-B32F-B0539BA1451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6.85</c:v>
                </c:pt>
                <c:pt idx="2">
                  <c:v>#N/A</c:v>
                </c:pt>
                <c:pt idx="3">
                  <c:v>6.78</c:v>
                </c:pt>
                <c:pt idx="4">
                  <c:v>#N/A</c:v>
                </c:pt>
                <c:pt idx="5">
                  <c:v>3.61</c:v>
                </c:pt>
                <c:pt idx="6">
                  <c:v>#N/A</c:v>
                </c:pt>
                <c:pt idx="7">
                  <c:v>3.35</c:v>
                </c:pt>
                <c:pt idx="8">
                  <c:v>#N/A</c:v>
                </c:pt>
                <c:pt idx="9">
                  <c:v>4.54</c:v>
                </c:pt>
              </c:numCache>
            </c:numRef>
          </c:val>
          <c:extLst>
            <c:ext xmlns:c16="http://schemas.microsoft.com/office/drawing/2014/chart" uri="{C3380CC4-5D6E-409C-BE32-E72D297353CC}">
              <c16:uniqueId val="{00000007-5126-4919-B32F-B0539BA1451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2.66</c:v>
                </c:pt>
                <c:pt idx="2">
                  <c:v>#N/A</c:v>
                </c:pt>
                <c:pt idx="3">
                  <c:v>0.98</c:v>
                </c:pt>
                <c:pt idx="4">
                  <c:v>#N/A</c:v>
                </c:pt>
                <c:pt idx="5">
                  <c:v>3.52</c:v>
                </c:pt>
                <c:pt idx="6">
                  <c:v>#N/A</c:v>
                </c:pt>
                <c:pt idx="7">
                  <c:v>3.95</c:v>
                </c:pt>
                <c:pt idx="8">
                  <c:v>#N/A</c:v>
                </c:pt>
                <c:pt idx="9">
                  <c:v>5.38</c:v>
                </c:pt>
              </c:numCache>
            </c:numRef>
          </c:val>
          <c:extLst>
            <c:ext xmlns:c16="http://schemas.microsoft.com/office/drawing/2014/chart" uri="{C3380CC4-5D6E-409C-BE32-E72D297353CC}">
              <c16:uniqueId val="{00000008-5126-4919-B32F-B0539BA145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22.9</c:v>
                </c:pt>
                <c:pt idx="2">
                  <c:v>#N/A</c:v>
                </c:pt>
                <c:pt idx="3">
                  <c:v>22.24</c:v>
                </c:pt>
                <c:pt idx="4">
                  <c:v>#N/A</c:v>
                </c:pt>
                <c:pt idx="5">
                  <c:v>23.56</c:v>
                </c:pt>
                <c:pt idx="6">
                  <c:v>#N/A</c:v>
                </c:pt>
                <c:pt idx="7">
                  <c:v>24.22</c:v>
                </c:pt>
                <c:pt idx="8">
                  <c:v>#N/A</c:v>
                </c:pt>
                <c:pt idx="9">
                  <c:v>24.77</c:v>
                </c:pt>
              </c:numCache>
            </c:numRef>
          </c:val>
          <c:extLst>
            <c:ext xmlns:c16="http://schemas.microsoft.com/office/drawing/2014/chart" uri="{C3380CC4-5D6E-409C-BE32-E72D297353CC}">
              <c16:uniqueId val="{00000009-5126-4919-B32F-B0539BA14517}"/>
            </c:ext>
          </c:extLst>
        </c:ser>
        <c:dLbls>
          <c:showLegendKey val="0"/>
          <c:showVal val="0"/>
          <c:showCatName val="0"/>
          <c:showSerName val="0"/>
          <c:showPercent val="0"/>
          <c:showBubbleSize val="0"/>
        </c:dLbls>
        <c:gapWidth val="150"/>
        <c:overlap val="100"/>
        <c:axId val="283940736"/>
        <c:axId val="283942272"/>
      </c:barChart>
      <c:catAx>
        <c:axId val="28394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3942272"/>
        <c:crosses val="autoZero"/>
        <c:auto val="1"/>
        <c:lblAlgn val="ctr"/>
        <c:lblOffset val="100"/>
        <c:tickLblSkip val="1"/>
        <c:tickMarkSkip val="1"/>
        <c:noMultiLvlLbl val="0"/>
      </c:catAx>
      <c:valAx>
        <c:axId val="283942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39407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2537</c:v>
                </c:pt>
                <c:pt idx="5">
                  <c:v>2526</c:v>
                </c:pt>
                <c:pt idx="8">
                  <c:v>2541</c:v>
                </c:pt>
                <c:pt idx="11">
                  <c:v>2737</c:v>
                </c:pt>
                <c:pt idx="14">
                  <c:v>2600</c:v>
                </c:pt>
              </c:numCache>
            </c:numRef>
          </c:val>
          <c:extLst>
            <c:ext xmlns:c16="http://schemas.microsoft.com/office/drawing/2014/chart" uri="{C3380CC4-5D6E-409C-BE32-E72D297353CC}">
              <c16:uniqueId val="{00000000-106D-435B-B974-A9077278FA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6D-435B-B974-A9077278FA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106D-435B-B974-A9077278FA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95</c:v>
                </c:pt>
                <c:pt idx="6">
                  <c:v>93</c:v>
                </c:pt>
                <c:pt idx="9">
                  <c:v>90</c:v>
                </c:pt>
                <c:pt idx="12">
                  <c:v>83</c:v>
                </c:pt>
              </c:numCache>
            </c:numRef>
          </c:val>
          <c:extLst>
            <c:ext xmlns:c16="http://schemas.microsoft.com/office/drawing/2014/chart" uri="{C3380CC4-5D6E-409C-BE32-E72D297353CC}">
              <c16:uniqueId val="{00000003-106D-435B-B974-A9077278FA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1160</c:v>
                </c:pt>
                <c:pt idx="3">
                  <c:v>1203</c:v>
                </c:pt>
                <c:pt idx="6">
                  <c:v>1128</c:v>
                </c:pt>
                <c:pt idx="9">
                  <c:v>1109</c:v>
                </c:pt>
                <c:pt idx="12">
                  <c:v>1129</c:v>
                </c:pt>
              </c:numCache>
            </c:numRef>
          </c:val>
          <c:extLst>
            <c:ext xmlns:c16="http://schemas.microsoft.com/office/drawing/2014/chart" uri="{C3380CC4-5D6E-409C-BE32-E72D297353CC}">
              <c16:uniqueId val="{00000004-106D-435B-B974-A9077278FA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6D-435B-B974-A9077278FA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6D-435B-B974-A9077278FA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1811</c:v>
                </c:pt>
                <c:pt idx="3">
                  <c:v>1755</c:v>
                </c:pt>
                <c:pt idx="6">
                  <c:v>1765</c:v>
                </c:pt>
                <c:pt idx="9">
                  <c:v>1922</c:v>
                </c:pt>
                <c:pt idx="12">
                  <c:v>1914</c:v>
                </c:pt>
              </c:numCache>
            </c:numRef>
          </c:val>
          <c:extLst>
            <c:ext xmlns:c16="http://schemas.microsoft.com/office/drawing/2014/chart" uri="{C3380CC4-5D6E-409C-BE32-E72D297353CC}">
              <c16:uniqueId val="{00000007-106D-435B-B974-A9077278FA80}"/>
            </c:ext>
          </c:extLst>
        </c:ser>
        <c:dLbls>
          <c:showLegendKey val="0"/>
          <c:showVal val="0"/>
          <c:showCatName val="0"/>
          <c:showSerName val="0"/>
          <c:showPercent val="0"/>
          <c:showBubbleSize val="0"/>
        </c:dLbls>
        <c:gapWidth val="100"/>
        <c:overlap val="100"/>
        <c:axId val="270750464"/>
        <c:axId val="270752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512</c:v>
                </c:pt>
                <c:pt idx="2">
                  <c:v>#N/A</c:v>
                </c:pt>
                <c:pt idx="3">
                  <c:v>#N/A</c:v>
                </c:pt>
                <c:pt idx="4">
                  <c:v>527</c:v>
                </c:pt>
                <c:pt idx="5">
                  <c:v>#N/A</c:v>
                </c:pt>
                <c:pt idx="6">
                  <c:v>#N/A</c:v>
                </c:pt>
                <c:pt idx="7">
                  <c:v>445</c:v>
                </c:pt>
                <c:pt idx="8">
                  <c:v>#N/A</c:v>
                </c:pt>
                <c:pt idx="9">
                  <c:v>#N/A</c:v>
                </c:pt>
                <c:pt idx="10">
                  <c:v>384</c:v>
                </c:pt>
                <c:pt idx="11">
                  <c:v>#N/A</c:v>
                </c:pt>
                <c:pt idx="12">
                  <c:v>#N/A</c:v>
                </c:pt>
                <c:pt idx="13">
                  <c:v>526</c:v>
                </c:pt>
                <c:pt idx="14">
                  <c:v>#N/A</c:v>
                </c:pt>
              </c:numCache>
            </c:numRef>
          </c:val>
          <c:smooth val="0"/>
          <c:extLst>
            <c:ext xmlns:c16="http://schemas.microsoft.com/office/drawing/2014/chart" uri="{C3380CC4-5D6E-409C-BE32-E72D297353CC}">
              <c16:uniqueId val="{00000008-106D-435B-B974-A9077278FA80}"/>
            </c:ext>
          </c:extLst>
        </c:ser>
        <c:dLbls>
          <c:showLegendKey val="0"/>
          <c:showVal val="0"/>
          <c:showCatName val="0"/>
          <c:showSerName val="0"/>
          <c:showPercent val="0"/>
          <c:showBubbleSize val="0"/>
        </c:dLbls>
        <c:marker val="1"/>
        <c:smooth val="0"/>
        <c:axId val="270750464"/>
        <c:axId val="270752384"/>
      </c:lineChart>
      <c:catAx>
        <c:axId val="270750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0752384"/>
        <c:crosses val="autoZero"/>
        <c:auto val="1"/>
        <c:lblAlgn val="ctr"/>
        <c:lblOffset val="100"/>
        <c:tickLblSkip val="1"/>
        <c:tickMarkSkip val="1"/>
        <c:noMultiLvlLbl val="0"/>
      </c:catAx>
      <c:valAx>
        <c:axId val="27075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0750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27033</c:v>
                </c:pt>
                <c:pt idx="5">
                  <c:v>27212</c:v>
                </c:pt>
                <c:pt idx="8">
                  <c:v>28405</c:v>
                </c:pt>
                <c:pt idx="11">
                  <c:v>27360</c:v>
                </c:pt>
                <c:pt idx="14">
                  <c:v>26291</c:v>
                </c:pt>
              </c:numCache>
            </c:numRef>
          </c:val>
          <c:extLst>
            <c:ext xmlns:c16="http://schemas.microsoft.com/office/drawing/2014/chart" uri="{C3380CC4-5D6E-409C-BE32-E72D297353CC}">
              <c16:uniqueId val="{00000000-E64F-496B-869B-7FC97FF1EB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2070</c:v>
                </c:pt>
                <c:pt idx="5">
                  <c:v>1982</c:v>
                </c:pt>
                <c:pt idx="8">
                  <c:v>1911</c:v>
                </c:pt>
                <c:pt idx="11">
                  <c:v>1889</c:v>
                </c:pt>
                <c:pt idx="14">
                  <c:v>1886</c:v>
                </c:pt>
              </c:numCache>
            </c:numRef>
          </c:val>
          <c:extLst>
            <c:ext xmlns:c16="http://schemas.microsoft.com/office/drawing/2014/chart" uri="{C3380CC4-5D6E-409C-BE32-E72D297353CC}">
              <c16:uniqueId val="{00000001-E64F-496B-869B-7FC97FF1EB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10475</c:v>
                </c:pt>
                <c:pt idx="5">
                  <c:v>11197</c:v>
                </c:pt>
                <c:pt idx="8">
                  <c:v>11726</c:v>
                </c:pt>
                <c:pt idx="11">
                  <c:v>12326</c:v>
                </c:pt>
                <c:pt idx="14">
                  <c:v>12484</c:v>
                </c:pt>
              </c:numCache>
            </c:numRef>
          </c:val>
          <c:extLst>
            <c:ext xmlns:c16="http://schemas.microsoft.com/office/drawing/2014/chart" uri="{C3380CC4-5D6E-409C-BE32-E72D297353CC}">
              <c16:uniqueId val="{00000002-E64F-496B-869B-7FC97FF1EB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4F-496B-869B-7FC97FF1EB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4F-496B-869B-7FC97FF1EB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4F-496B-869B-7FC97FF1EB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551</c:v>
                </c:pt>
                <c:pt idx="3">
                  <c:v>747</c:v>
                </c:pt>
                <c:pt idx="6">
                  <c:v>642</c:v>
                </c:pt>
                <c:pt idx="9">
                  <c:v>784</c:v>
                </c:pt>
                <c:pt idx="12">
                  <c:v>832</c:v>
                </c:pt>
              </c:numCache>
            </c:numRef>
          </c:val>
          <c:extLst>
            <c:ext xmlns:c16="http://schemas.microsoft.com/office/drawing/2014/chart" uri="{C3380CC4-5D6E-409C-BE32-E72D297353CC}">
              <c16:uniqueId val="{00000006-E64F-496B-869B-7FC97FF1EB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1352</c:v>
                </c:pt>
                <c:pt idx="3">
                  <c:v>1343</c:v>
                </c:pt>
                <c:pt idx="6">
                  <c:v>1365</c:v>
                </c:pt>
                <c:pt idx="9">
                  <c:v>945</c:v>
                </c:pt>
                <c:pt idx="12">
                  <c:v>169</c:v>
                </c:pt>
              </c:numCache>
            </c:numRef>
          </c:val>
          <c:extLst>
            <c:ext xmlns:c16="http://schemas.microsoft.com/office/drawing/2014/chart" uri="{C3380CC4-5D6E-409C-BE32-E72D297353CC}">
              <c16:uniqueId val="{00000007-E64F-496B-869B-7FC97FF1EB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12223</c:v>
                </c:pt>
                <c:pt idx="3">
                  <c:v>11333</c:v>
                </c:pt>
                <c:pt idx="6">
                  <c:v>10393</c:v>
                </c:pt>
                <c:pt idx="9">
                  <c:v>9721</c:v>
                </c:pt>
                <c:pt idx="12">
                  <c:v>9023</c:v>
                </c:pt>
              </c:numCache>
            </c:numRef>
          </c:val>
          <c:extLst>
            <c:ext xmlns:c16="http://schemas.microsoft.com/office/drawing/2014/chart" uri="{C3380CC4-5D6E-409C-BE32-E72D297353CC}">
              <c16:uniqueId val="{00000008-E64F-496B-869B-7FC97FF1EB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4F-496B-869B-7FC97FF1EB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19006</c:v>
                </c:pt>
                <c:pt idx="3">
                  <c:v>19420</c:v>
                </c:pt>
                <c:pt idx="6">
                  <c:v>20453</c:v>
                </c:pt>
                <c:pt idx="9">
                  <c:v>21873</c:v>
                </c:pt>
                <c:pt idx="12">
                  <c:v>22601</c:v>
                </c:pt>
              </c:numCache>
            </c:numRef>
          </c:val>
          <c:extLst>
            <c:ext xmlns:c16="http://schemas.microsoft.com/office/drawing/2014/chart" uri="{C3380CC4-5D6E-409C-BE32-E72D297353CC}">
              <c16:uniqueId val="{0000000A-E64F-496B-869B-7FC97FF1EBAB}"/>
            </c:ext>
          </c:extLst>
        </c:ser>
        <c:dLbls>
          <c:showLegendKey val="0"/>
          <c:showVal val="0"/>
          <c:showCatName val="0"/>
          <c:showSerName val="0"/>
          <c:showPercent val="0"/>
          <c:showBubbleSize val="0"/>
        </c:dLbls>
        <c:gapWidth val="100"/>
        <c:overlap val="100"/>
        <c:axId val="293840000"/>
        <c:axId val="293841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4F-496B-869B-7FC97FF1EBAB}"/>
            </c:ext>
          </c:extLst>
        </c:ser>
        <c:dLbls>
          <c:showLegendKey val="0"/>
          <c:showVal val="0"/>
          <c:showCatName val="0"/>
          <c:showSerName val="0"/>
          <c:showPercent val="0"/>
          <c:showBubbleSize val="0"/>
        </c:dLbls>
        <c:marker val="1"/>
        <c:smooth val="0"/>
        <c:axId val="293840000"/>
        <c:axId val="293841920"/>
      </c:lineChart>
      <c:catAx>
        <c:axId val="293840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3841920"/>
        <c:crosses val="autoZero"/>
        <c:auto val="1"/>
        <c:lblAlgn val="ctr"/>
        <c:lblOffset val="100"/>
        <c:tickLblSkip val="1"/>
        <c:tickMarkSkip val="1"/>
        <c:noMultiLvlLbl val="0"/>
      </c:catAx>
      <c:valAx>
        <c:axId val="293841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3840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6188</c:v>
                </c:pt>
                <c:pt idx="1">
                  <c:v>6125</c:v>
                </c:pt>
                <c:pt idx="2">
                  <c:v>6103</c:v>
                </c:pt>
              </c:numCache>
            </c:numRef>
          </c:val>
          <c:extLst>
            <c:ext xmlns:c16="http://schemas.microsoft.com/office/drawing/2014/chart" uri="{C3380CC4-5D6E-409C-BE32-E72D297353CC}">
              <c16:uniqueId val="{00000000-AA0E-4119-8E91-4F129DF8D0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761</c:v>
                </c:pt>
                <c:pt idx="1">
                  <c:v>762</c:v>
                </c:pt>
                <c:pt idx="2">
                  <c:v>764</c:v>
                </c:pt>
              </c:numCache>
            </c:numRef>
          </c:val>
          <c:extLst>
            <c:ext xmlns:c16="http://schemas.microsoft.com/office/drawing/2014/chart" uri="{C3380CC4-5D6E-409C-BE32-E72D297353CC}">
              <c16:uniqueId val="{00000001-AA0E-4119-8E91-4F129DF8D0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6090</c:v>
                </c:pt>
                <c:pt idx="1">
                  <c:v>6657</c:v>
                </c:pt>
                <c:pt idx="2">
                  <c:v>6815</c:v>
                </c:pt>
              </c:numCache>
            </c:numRef>
          </c:val>
          <c:extLst>
            <c:ext xmlns:c16="http://schemas.microsoft.com/office/drawing/2014/chart" uri="{C3380CC4-5D6E-409C-BE32-E72D297353CC}">
              <c16:uniqueId val="{00000002-AA0E-4119-8E91-4F129DF8D025}"/>
            </c:ext>
          </c:extLst>
        </c:ser>
        <c:dLbls>
          <c:showLegendKey val="0"/>
          <c:showVal val="0"/>
          <c:showCatName val="0"/>
          <c:showSerName val="0"/>
          <c:showPercent val="0"/>
          <c:showBubbleSize val="0"/>
        </c:dLbls>
        <c:gapWidth val="120"/>
        <c:overlap val="100"/>
        <c:axId val="294217600"/>
        <c:axId val="294219136"/>
      </c:barChart>
      <c:catAx>
        <c:axId val="294217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4219136"/>
        <c:crosses val="autoZero"/>
        <c:auto val="1"/>
        <c:lblAlgn val="ctr"/>
        <c:lblOffset val="100"/>
        <c:tickLblSkip val="1"/>
        <c:tickMarkSkip val="1"/>
        <c:noMultiLvlLbl val="0"/>
      </c:catAx>
      <c:valAx>
        <c:axId val="294219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4217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{410E7781-9205-499E-A3EB-503589D6A51F}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286-42BE-9B23-01F6646F783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{F14ABFC0-2299-429A-8A1F-6EDCE124EDC4}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86-42BE-9B23-01F6646F783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{F9D8FA6D-7318-4D6A-80BA-17EF91683070}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86-42BE-9B23-01F6646F783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{4E4FA708-E8E0-45DB-930B-CC5B4CAC9F3F}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86-42BE-9B23-01F6646F783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{360EDB92-F6F7-45EC-9489-525CAFF36328}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86-42BE-9B23-01F6646F78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{4B334672-84D0-415A-BA98-BFA88408025B}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286-42BE-9B23-01F6646F78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{733E0B34-02CC-47FE-9902-B5ACC07BB5BF}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286-42BE-9B23-01F6646F78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{28E835F9-B7F8-4444-8B5A-BD78C185C2CC}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286-42BE-9B23-01F6646F78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{3FFD8E8C-89BC-4931-828F-730C70C30618}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286-42BE-9B23-01F6646F783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55.5</c:v>
                </c:pt>
                <c:pt idx="16">
                  <c:v>57.3</c:v>
                </c:pt>
                <c:pt idx="24">
                  <c:v>59.8</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286-42BE-9B23-01F6646F78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{89B2C024-B290-4654-8762-D449C061D19A}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286-42BE-9B23-01F6646F783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{245BF820-05E4-4798-BDB9-4469A4E42DAD}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86-42BE-9B23-01F6646F783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{5EE509A9-3E2F-4179-831C-230B3114DBFC}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86-42BE-9B23-01F6646F783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{98489CEC-A30D-43CF-9528-E03BC485FB38}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86-42BE-9B23-01F6646F783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{2BEDE3B3-6585-42DC-8340-E2CC142DD988}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86-42BE-9B23-01F6646F7836}"/>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{F5B43846-C47E-48D1-8E9D-70787260365F}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286-42BE-9B23-01F6646F7836}"/>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{0B5BAFD6-5CF8-4F9A-837C-142FF90A19FA}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286-42BE-9B23-01F6646F7836}"/>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{43E112A7-C419-422E-ACA3-CD5BA556B7F7}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286-42BE-9B23-01F6646F7836}"/>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{5C4DA628-9738-4F82-AD6C-3FB37B345091}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286-42BE-9B23-01F6646F783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c:v>
                </c:pt>
                <c:pt idx="16">
                  <c:v>57.1</c:v>
                </c:pt>
                <c:pt idx="24">
                  <c:v>58.7</c:v>
                </c:pt>
                <c:pt idx="32">
                  <c:v>59.5</c:v>
                </c:pt>
              </c:numCache>
            </c:numRef>
          </c:xVal>
          <c:yVal>
            <c:numRef>
              <c:f>公会計指標分析・財政指標組合せ分析表!$BP$55:$DC$55</c:f>
              <c:numCache>
                <c:formatCode>#,##0.0;"▲ "#,##0.0</c:formatCode>
                <c:ptCount val="40"/>
                <c:pt idx="8">
                  <c:v>56.8</c:v>
                </c:pt>
                <c:pt idx="16">
                  <c:v>52.3</c:v>
                </c:pt>
                <c:pt idx="24">
                  <c:v>55.4</c:v>
                </c:pt>
                <c:pt idx="32">
                  <c:v>52.7</c:v>
                </c:pt>
              </c:numCache>
            </c:numRef>
          </c:yVal>
          <c:smooth val="0"/>
          <c:extLst>
            <c:ext xmlns:c16="http://schemas.microsoft.com/office/drawing/2014/chart" uri="{C3380CC4-5D6E-409C-BE32-E72D297353CC}">
              <c16:uniqueId val="{00000013-D286-42BE-9B23-01F6646F7836}"/>
            </c:ext>
          </c:extLst>
        </c:ser>
        <c:dLbls>
          <c:showLegendKey val="0"/>
          <c:showVal val="1"/>
          <c:showCatName val="0"/>
          <c:showSerName val="0"/>
          <c:showPercent val="0"/>
          <c:showBubbleSize val="0"/>
        </c:dLbls>
        <c:axId val="46179840"/>
        <c:axId val="46181760"/>
      </c:scatterChart>
      <c:valAx>
        <c:axId val="46179840"/>
        <c:scaling>
          <c:orientation val="minMax"/>
          <c:max val="60"/>
          <c:min val="53.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6"/>
          <c:min val="5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{3758A8C3-EB80-48BF-B2E0-DB9B850BC315}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BF6-4D70-919F-18FC2C9292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{F313B12B-8116-47DD-B0CB-27517E446CF5}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F6-4D70-919F-18FC2C9292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{0F34A6E8-2DA4-4A09-99BD-936FD024ECB7}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F6-4D70-919F-18FC2C9292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{28819ABD-C527-4467-8921-B18BDFF06F82}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F6-4D70-919F-18FC2C9292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{90F2A0B6-5030-44CC-ACF9-F1DE47344D42}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F6-4D70-919F-18FC2C92922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{972C4DE8-8CB6-4F5C-9812-7CAB79E21327}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BF6-4D70-919F-18FC2C92922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{A1EFAF33-5F01-479D-8DB3-130AE26464E4}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BF6-4D70-919F-18FC2C92922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{EE7232E6-91C4-4933-AFE9-A8B259F5A352}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BF6-4D70-919F-18FC2C92922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{7072F5E8-5B9E-42AE-A403-2AD1191AE9FB}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BF6-4D70-919F-18FC2C9292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5.9</c:v>
                </c:pt>
                <c:pt idx="16">
                  <c:v>5.0999999999999996</c:v>
                </c:pt>
                <c:pt idx="24">
                  <c:v>4.7</c:v>
                </c:pt>
                <c:pt idx="32">
                  <c:v>4.7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BF6-4D70-919F-18FC2C9292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{2EFE16D2-2390-433A-82A4-B2736B44E745}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BF6-4D70-919F-18FC2C9292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{BA90DBC4-5838-41E9-9B14-D18E516FF9F4}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F6-4D70-919F-18FC2C9292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{E0629DEF-6FF0-47E0-B93F-EABED5FA10E5}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F6-4D70-919F-18FC2C9292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{9A00F119-68CA-420B-BF95-B62ECE61BD15}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F6-4D70-919F-18FC2C9292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{AC9DD89A-1562-4779-9067-7372FE0D429D}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F6-4D70-919F-18FC2C92922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{FEB01EA5-0C18-447F-B987-A180250BB061}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BF6-4D70-919F-18FC2C92922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{88D0003A-A721-4E92-A29C-6844BCA5973C}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BF6-4D70-919F-18FC2C92922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{7E104FC2-ED44-4626-ADDE-1AE8F8D56122}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BF6-4D70-919F-18FC2C92922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{7FCC5EFD-48B0-450C-8DE4-755BA6483D39}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BF6-4D70-919F-18FC2C9292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10.199999999999999</c:v>
                </c:pt>
                <c:pt idx="16">
                  <c:v>10</c:v>
                </c:pt>
                <c:pt idx="24">
                  <c:v>9.6999999999999993</c:v>
                </c:pt>
                <c:pt idx="32">
                  <c:v>9.5</c:v>
                </c:pt>
              </c:numCache>
            </c:numRef>
          </c:xVal>
          <c:yVal>
            <c:numRef>
              <c:f>公会計指標分析・財政指標組合せ分析表!$BP$77:$DC$77</c:f>
              <c:numCache>
                <c:formatCode>#,##0.0;"▲ "#,##0.0</c:formatCode>
                <c:ptCount val="40"/>
                <c:pt idx="0">
                  <c:v>60.8</c:v>
                </c:pt>
                <c:pt idx="8">
                  <c:v>56.8</c:v>
                </c:pt>
                <c:pt idx="16">
                  <c:v>52.3</c:v>
                </c:pt>
                <c:pt idx="24">
                  <c:v>55.4</c:v>
                </c:pt>
                <c:pt idx="32">
                  <c:v>52.7</c:v>
                </c:pt>
              </c:numCache>
            </c:numRef>
          </c:yVal>
          <c:smooth val="0"/>
          <c:extLst>
            <c:ext xmlns:c16="http://schemas.microsoft.com/office/drawing/2014/chart" uri="{C3380CC4-5D6E-409C-BE32-E72D297353CC}">
              <c16:uniqueId val="{00000013-FBF6-4D70-919F-18FC2C92922A}"/>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9.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300000000000004"/>
          <c:min val="5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元利償還金は前年度並となったが、算入公債費等が前年度と比較して減少したため、実質公債費比率の分子が増加した。</a:t>
          </a:r>
        </a:p>
        <a:p>
          <a:r>
            <a:rPr kumimoji="1" lang="ja-JP" altLang="en-US" sz="1400">
              <a:latin typeface="ＭＳ ゴシック" pitchFamily="49" charset="-128"/>
              <a:ea typeface="ＭＳ ゴシック" pitchFamily="49" charset="-128"/>
            </a:rPr>
            <a:t>今後は、これまで以上に起債発行の抑制に努め、比率の改善を図る。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将来負担額のうち、一般会計等に係る地方債の現在高は増加しているが、下水道事業会計に対する負担額の減少により、公営企業債等繰入見込額は減少傾向にある。</a:t>
          </a:r>
        </a:p>
        <a:p>
          <a:r>
            <a:rPr kumimoji="1" lang="ja-JP" altLang="en-US" sz="1400">
              <a:latin typeface="ＭＳ ゴシック" pitchFamily="49" charset="-128"/>
              <a:ea typeface="ＭＳ ゴシック" pitchFamily="49" charset="-128"/>
            </a:rPr>
            <a:t>将来負担額から差し引く充当可能財源等は、充当可能基金が</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億円増加したが、交付税で算入される基準財政需要額算入見込額が</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億円減少したことから、前年度から</a:t>
          </a:r>
          <a:r>
            <a:rPr kumimoji="1" lang="en-US" altLang="ja-JP" sz="1400">
              <a:latin typeface="ＭＳ ゴシック" pitchFamily="49" charset="-128"/>
              <a:ea typeface="ＭＳ ゴシック" pitchFamily="49" charset="-128"/>
            </a:rPr>
            <a:t>9.1</a:t>
          </a:r>
          <a:r>
            <a:rPr kumimoji="1" lang="ja-JP" altLang="en-US" sz="1400">
              <a:latin typeface="ＭＳ ゴシック" pitchFamily="49" charset="-128"/>
              <a:ea typeface="ＭＳ ゴシック" pitchFamily="49" charset="-128"/>
            </a:rPr>
            <a:t>億円減少した。</a:t>
          </a:r>
        </a:p>
        <a:p>
          <a:r>
            <a:rPr kumimoji="1" lang="ja-JP" altLang="en-US" sz="1400">
              <a:latin typeface="ＭＳ ゴシック" pitchFamily="49" charset="-128"/>
              <a:ea typeface="ＭＳ ゴシック" pitchFamily="49" charset="-128"/>
            </a:rPr>
            <a:t>結果、将来負担比率の分子は若干の増となったが、引き続き将来負担比率は安全圏に位置している。今後も起債発行の抑制に努め、計画的な財政運営を進める。</a:t>
          </a:r>
        </a:p>
        <a:p>
          <a:r>
            <a:rPr kumimoji="1" lang="ja-JP" altLang="en-US" sz="1400">
              <a:latin typeface="ＭＳ ゴシック" pitchFamily="49" charset="-128"/>
              <a:ea typeface="ＭＳ ゴシック" pitchFamily="49" charset="-128"/>
            </a:rPr>
            <a:t>将来負担比率は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年連続で「－」（比率なし）、実質公債費比率も平成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年度からは、類似団体平均、全国平均を下回っている。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・小中一貫校整備等の大型事業を予定しているため、財政調整基金を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億円取り崩し、市税の増収分と合わせて、公共施設整備基金に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億円積立を行った。また、有線テレビ施設撤去工事に充当するため、地域情報化基金を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億円取り崩したが、基金利子分の積み立てなどにより、基金全体では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・基金の使途の明確化を図るために、財政調整基金を取り崩して個々の特定目的基金に積み立てていくことを予定している。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・今後、小中一貫校整備等の大型事業を予定しており、中長期的には大きく減少する見込みである。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・公共施設整備基金：公共施設の整備の資金に充てるため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・福祉基金：福祉事業に要する資金に充てるため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・災害対策基金：自然災害及び大規模な火災や突発重大事故等の人為的災害から住民の生命と財産を守るためにその予防対策、復旧対策、復興対策等を円滑に推進するため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・地域情報化基金：地域情報化の施設整備及び運営に要する資金に充てるため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・有線テレビ施設撤去のため地域情報化基金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億円を取り崩したが、公共施設整備基金に、財政調整基金の取り崩し及び市税の増収分を合わせて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億円の積み立てを行ったことなどから、その他特定目的金は前年度と比較して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・小中一貫校整備等の公共施設整備のため、中長期にわたり、公共施設整備基金を取り崩す予定としており、総額は減少していく見込み。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・公共施設整備基金への積み立てにより、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億円取り崩したが、前年度決算剰余金による積み立てとの差し引きで、前年度より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・普通交付税の合併算定替による特例措置の適用期限終了の影響による財源不足のため、、中長期的には、毎年の取り崩しが見込まれ、減少する見込み。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・基金の使途の明確化を図るために、財政調整基金を取り崩して個々の特定目的基金、特に、小中一貫校整備等の事業を予定しているため、公共施設整備基金を中心に積み立てていく。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・基金利子分のみの積み立てを行ったことにより増となった。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・積極的な積み立ては行わず、将来の突発的な起債の繰り上げ償還等に備え、基金利子分のみの積み立てを継続する。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1880154-BD49-4241-816E-8C8FA05878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73CDCAF-BAE8-4A17-B144-D428A9B4A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18B37F50-8DD2-4427-8181-A70A834E1EBF}"/>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4E4E68DB-08B0-4DAA-850E-305D3311B5B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D488177-F968-4A89-A5F4-52C43B2575C4}"/>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40AE5DD-9E36-4452-8C2E-81B0CB391E49}"/>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FAE0F482-C7E0-4FA0-BAA0-18DC411468A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37A6EE0-54BF-4643-8D97-B5F04D24193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DAF0096-8BF1-4E35-B600-A90A6615E61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6BAB9A6F-3CAB-46DA-B811-4CAAA4228EB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32A0C6B2-AEE3-411A-8AB6-7A1F6F4426C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6F510295-65AA-4E8D-BF0F-831D206650D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945A9C2-A2D1-4CC7-B494-816D97AE67D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9FEEAE44-CB88-4C78-8485-C0A7E9E20A0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57A3D29-E98F-461C-A870-694E051B764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7219B59A-4F5C-4D44-83D3-F089F3B1D21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C95C46C5-9528-47AA-929C-ADA60C84511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E6DB876E-5CD2-403E-99B0-0AD00E53359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F8B57EEB-4A86-4699-AF88-5BEDDFDA06C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948CEE7D-A1E3-4511-AB6E-AC2D6EB232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4992F1AC-8ACD-4487-89D2-26909D5D1A1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6A36F63-935C-4240-B761-AC4CD4401F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BAA7C79-DB10-4BC8-A25C-E96DBCE2B2D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81173451-E87C-41E2-893B-79F668760F5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EF63A3DA-543A-41CE-B9F0-2C59F43478A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72B21FF1-2477-47AA-B87A-578AB7B9C73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24D44ED4-ECAC-406B-9A00-C4356FD4460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DCB1DCA1-2935-4012-A037-94002D7F35B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E7B2B543-D62A-4D04-AF23-D7A7FB0BA0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050607E-F80A-454F-A780-7DBF94166BCD}"/>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F1ABD329-4B1B-4C26-9E85-D81F3B9793E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2CB37AD6-9877-464B-A81D-57F56D32D3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4CE0E87-22B5-46C5-B013-919F0879B19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E55D598-E79B-4980-AC14-D500E210F49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82E40B68-1F3B-4893-AD2D-5E19DEE1BEA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CD13352-C328-4ECF-9484-A77F5BC08BE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5D62512-EE10-4003-96B4-B461836181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8D712A9-EA30-4296-8F57-1B65FAF71AE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BBB1FA95-FA36-4D0C-8825-4AF98C6B07C7}"/>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FD815B64-2CAD-4BE3-9A45-7E9EF64E6A6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EC616A79-5BB7-42C3-8579-09A9B5A193FB}"/>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7BA03AB4-D4D9-4AD6-A1E0-0726E28DB482}"/>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41A52166-43FE-4DE5-9D05-61BB68BCCC7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7815C705-2492-491D-A286-FDD08F4CFBF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50EBA14E-7F4E-4FD6-86B4-3FF92992AD3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838F40E3-5885-41AD-BCCC-E90BEE67307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179ED28-7EF0-4422-BA91-0C80C2FFAE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D02177C3-53FA-42C7-9592-57E511EF581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ED498179-5F79-42C8-8309-28DD8FA705B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E7F74CB-39FB-436A-BFBB-86C19831F17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83314103-091D-43D6-9FB5-BF4A98B83F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9891A22-7F56-44AA-A60E-67BF9A2177E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E80E7C74-2811-4C9D-8985-E4FC4C9BA22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33F158AD-B51B-4EE7-8CD4-56C8125A6FD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980C3CB-4414-468A-8ECA-220C9A6CC2F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兵庫県平均を下回っているものの、全国平均及び類似団体平均を上回っている。市内には、老朽化した施設が多く、将来の公共施設等の修繕や更新等に係る財政負担を軽減するため、公共施設等総合管理計画に基づき、公共施設等の集約化・複合化を進めるなどにより、施設保有量の適正化に取り組む。</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F50129B4-8193-4988-8BD6-038554082E3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F8789EC-0042-4E2E-BF78-A1A0637376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5CE927A4-6642-489E-A649-521DE212ACB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778275F2-7271-4740-960C-97562BB25D7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FED3EE8D-1E4B-41B5-8844-2DEC451D1E5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E8DF3E3A-2BB6-42D7-BE01-916E86EE846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900252CD-586B-4464-A4F6-285A274C2D8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364621FA-A8A8-475E-9CDE-76B0BDD6B754}"/>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CD4EE55F-2DF3-4FB0-A5D9-5427C9135A8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F1AEB610-24F9-42FF-9714-3E0E980F924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33DB88BF-7688-40D1-B7AB-31FEB7A27166}"/>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576FBC9-5188-4FEB-99CA-00D9605F9D7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838F061D-F1DC-46D3-897B-7113AA28328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B11DDD53-EE12-4F7B-96EC-0B76E4D525A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279579A-5DBE-40C8-9275-919FA5C4ABE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97E4D177-CFFE-4C8C-807C-F31645E1801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F3A96957-D9AD-429F-BF81-233939ED680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9158CCCF-EEAC-439D-81D9-B9ADA211CF7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44541</xdr:rowOff>
    </xdr:from>
    <xdr:to>
      <xdr:col>23</xdr:col>
      <xdr:colOff>85090</xdr:colOff>
      <xdr:row>33</xdr:row>
      <xdr:rowOff>158297</xdr:rowOff>
    </xdr:to>
    <xdr:cxnSp macro="">
      <xdr:nvCxnSpPr>
        <xdr:cNvPr id="75" name="直線コネクタ 74">
          <a:extLst>
            <a:ext uri="{FF2B5EF4-FFF2-40B4-BE49-F238E27FC236}">
              <a16:creationId xmlns:a16="http://schemas.microsoft.com/office/drawing/2014/main" id="{E82A4978-299F-4964-B7E5-0D7E0FC8D491}"/>
            </a:ext>
          </a:extLst>
        </xdr:cNvPr>
        <xdr:cNvCxnSpPr/>
      </xdr:nvCxnSpPr>
      <xdr:spPr>
        <a:xfrm flipV="1">
          <a:off x="4760595" y="5273766"/>
          <a:ext cx="1270" cy="1313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162124</xdr:rowOff>
    </xdr:from>
    <xdr:ext cx="405111" cy="259045"/>
    <xdr:sp macro="" textlink="">
      <xdr:nvSpPr>
        <xdr:cNvPr id="76" name="有形固定資産減価償却率最小値テキスト">
          <a:extLst>
            <a:ext uri="{FF2B5EF4-FFF2-40B4-BE49-F238E27FC236}">
              <a16:creationId xmlns:a16="http://schemas.microsoft.com/office/drawing/2014/main" id="{C606868C-5ECE-4418-A55E-CD90FD16915E}"/>
            </a:ext>
          </a:extLst>
        </xdr:cNvPr>
        <xdr:cNvSpPr txBox="1"/>
      </xdr:nvSpPr>
      <xdr:spPr>
        <a:xfrm>
          <a:off x="4813300" y="6591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158297</xdr:rowOff>
    </xdr:from>
    <xdr:to>
      <xdr:col>23</xdr:col>
      <xdr:colOff>174625</xdr:colOff>
      <xdr:row>33</xdr:row>
      <xdr:rowOff>158297</xdr:rowOff>
    </xdr:to>
    <xdr:cxnSp macro="">
      <xdr:nvCxnSpPr>
        <xdr:cNvPr id="77" name="直線コネクタ 76">
          <a:extLst>
            <a:ext uri="{FF2B5EF4-FFF2-40B4-BE49-F238E27FC236}">
              <a16:creationId xmlns:a16="http://schemas.microsoft.com/office/drawing/2014/main" id="{C2851C75-61D8-44D1-AAFB-0FEBD7FC26C8}"/>
            </a:ext>
          </a:extLst>
        </xdr:cNvPr>
        <xdr:cNvCxnSpPr/>
      </xdr:nvCxnSpPr>
      <xdr:spPr>
        <a:xfrm>
          <a:off x="4673600" y="65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162668</xdr:rowOff>
    </xdr:from>
    <xdr:ext cx="405111" cy="259045"/>
    <xdr:sp macro="" textlink="">
      <xdr:nvSpPr>
        <xdr:cNvPr id="78" name="有形固定資産減価償却率最大値テキスト">
          <a:extLst>
            <a:ext uri="{FF2B5EF4-FFF2-40B4-BE49-F238E27FC236}">
              <a16:creationId xmlns:a16="http://schemas.microsoft.com/office/drawing/2014/main" id="{8E5FBCB6-9DF6-4502-A5FE-7048355EEDA0}"/>
            </a:ext>
          </a:extLst>
        </xdr:cNvPr>
        <xdr:cNvSpPr txBox="1"/>
      </xdr:nvSpPr>
      <xdr:spPr>
        <a:xfrm>
          <a:off x="4813300" y="50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44541</xdr:rowOff>
    </xdr:from>
    <xdr:to>
      <xdr:col>23</xdr:col>
      <xdr:colOff>174625</xdr:colOff>
      <xdr:row>26</xdr:row>
      <xdr:rowOff>44541</xdr:rowOff>
    </xdr:to>
    <xdr:cxnSp macro="">
      <xdr:nvCxnSpPr>
        <xdr:cNvPr id="79" name="直線コネクタ 78">
          <a:extLst>
            <a:ext uri="{FF2B5EF4-FFF2-40B4-BE49-F238E27FC236}">
              <a16:creationId xmlns:a16="http://schemas.microsoft.com/office/drawing/2014/main" id="{1078C447-9AD1-4486-8EF4-3ED98851D543}"/>
            </a:ext>
          </a:extLst>
        </xdr:cNvPr>
        <xdr:cNvCxnSpPr/>
      </xdr:nvCxnSpPr>
      <xdr:spPr>
        <a:xfrm>
          <a:off x="4673600" y="527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77759</xdr:rowOff>
    </xdr:from>
    <xdr:ext cx="405111" cy="259045"/>
    <xdr:sp macro="" textlink="">
      <xdr:nvSpPr>
        <xdr:cNvPr id="80" name="有形固定資産減価償却率平均値テキスト">
          <a:extLst>
            <a:ext uri="{FF2B5EF4-FFF2-40B4-BE49-F238E27FC236}">
              <a16:creationId xmlns:a16="http://schemas.microsoft.com/office/drawing/2014/main" id="{93FA8167-C2FA-4028-B87A-08D2D2DB1CD5}"/>
            </a:ext>
          </a:extLst>
        </xdr:cNvPr>
        <xdr:cNvSpPr txBox="1"/>
      </xdr:nvSpPr>
      <xdr:spPr>
        <a:xfrm>
          <a:off x="4813300" y="58213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99332</xdr:rowOff>
    </xdr:from>
    <xdr:to>
      <xdr:col>23</xdr:col>
      <xdr:colOff>136525</xdr:colOff>
      <xdr:row>30</xdr:row>
      <xdr:rowOff>29482</xdr:rowOff>
    </xdr:to>
    <xdr:sp macro="" textlink="">
      <xdr:nvSpPr>
        <xdr:cNvPr id="81" name="フローチャート: 判断 80">
          <a:extLst>
            <a:ext uri="{FF2B5EF4-FFF2-40B4-BE49-F238E27FC236}">
              <a16:creationId xmlns:a16="http://schemas.microsoft.com/office/drawing/2014/main" id="{D0AD11D2-52D9-42DD-9D0D-A5DE7B935BCD}"/>
            </a:ext>
          </a:extLst>
        </xdr:cNvPr>
        <xdr:cNvSpPr/>
      </xdr:nvSpPr>
      <xdr:spPr>
        <a:xfrm>
          <a:off x="4711700" y="584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82" name="フローチャート: 判断 81">
          <a:extLst>
            <a:ext uri="{FF2B5EF4-FFF2-40B4-BE49-F238E27FC236}">
              <a16:creationId xmlns:a16="http://schemas.microsoft.com/office/drawing/2014/main" id="{A2E144DE-7939-461C-B88E-109E994899A5}"/>
            </a:ext>
          </a:extLst>
        </xdr:cNvPr>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3" name="フローチャート: 判断 82">
          <a:extLst>
            <a:ext uri="{FF2B5EF4-FFF2-40B4-BE49-F238E27FC236}">
              <a16:creationId xmlns:a16="http://schemas.microsoft.com/office/drawing/2014/main" id="{A7BDA878-8EC3-485B-9A74-9E0B8D708ECD}"/>
            </a:ext>
          </a:extLst>
        </xdr:cNvPr>
        <xdr:cNvSpPr/>
      </xdr:nvSpPr>
      <xdr:spPr>
        <a:xfrm>
          <a:off x="3238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97518</xdr:rowOff>
    </xdr:from>
    <xdr:to>
      <xdr:col>11</xdr:col>
      <xdr:colOff>187325</xdr:colOff>
      <xdr:row>31</xdr:row>
      <xdr:rowOff>27668</xdr:rowOff>
    </xdr:to>
    <xdr:sp macro="" textlink="">
      <xdr:nvSpPr>
        <xdr:cNvPr id="84" name="フローチャート: 判断 83">
          <a:extLst>
            <a:ext uri="{FF2B5EF4-FFF2-40B4-BE49-F238E27FC236}">
              <a16:creationId xmlns:a16="http://schemas.microsoft.com/office/drawing/2014/main" id="{88FF70FB-248B-4EBE-8B27-BACD354DADC7}"/>
            </a:ext>
          </a:extLst>
        </xdr:cNvPr>
        <xdr:cNvSpPr/>
      </xdr:nvSpPr>
      <xdr:spPr>
        <a:xfrm>
          <a:off x="2476500" y="601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A20890EC-34C1-460B-A6AA-9F46E8343AF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7608D742-EEB8-4074-94F1-08F2A23A4BC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14199734-F91D-4F0C-A35E-175A21D939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CE51DFC0-09EC-4347-A7BE-4566D1A8D21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2EE44DC7-2D10-4EAC-A924-8A42D352F15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37647</xdr:rowOff>
    </xdr:from>
    <xdr:to>
      <xdr:col>23</xdr:col>
      <xdr:colOff>136525</xdr:colOff>
      <xdr:row>29</xdr:row>
      <xdr:rowOff>139247</xdr:rowOff>
    </xdr:to>
    <xdr:sp macro="" textlink="">
      <xdr:nvSpPr>
        <xdr:cNvPr id="90" name="楕円 89">
          <a:extLst>
            <a:ext uri="{FF2B5EF4-FFF2-40B4-BE49-F238E27FC236}">
              <a16:creationId xmlns:a16="http://schemas.microsoft.com/office/drawing/2014/main" id="{62456413-0A6D-4BE1-8092-E8E5E56B0937}"/>
            </a:ext>
          </a:extLst>
        </xdr:cNvPr>
        <xdr:cNvSpPr/>
      </xdr:nvSpPr>
      <xdr:spPr>
        <a:xfrm>
          <a:off x="4711700" y="57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60524</xdr:rowOff>
    </xdr:from>
    <xdr:ext cx="405111" cy="259045"/>
    <xdr:sp macro="" textlink="">
      <xdr:nvSpPr>
        <xdr:cNvPr id="91" name="有形固定資産減価償却率該当値テキスト">
          <a:extLst>
            <a:ext uri="{FF2B5EF4-FFF2-40B4-BE49-F238E27FC236}">
              <a16:creationId xmlns:a16="http://schemas.microsoft.com/office/drawing/2014/main" id="{DAD24C11-E984-4D92-8A39-8CA18AE42C9C}"/>
            </a:ext>
          </a:extLst>
        </xdr:cNvPr>
        <xdr:cNvSpPr txBox="1"/>
      </xdr:nvSpPr>
      <xdr:spPr>
        <a:xfrm>
          <a:off x="4813300" y="563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90079</xdr:rowOff>
    </xdr:from>
    <xdr:to>
      <xdr:col>19</xdr:col>
      <xdr:colOff>187325</xdr:colOff>
      <xdr:row>30</xdr:row>
      <xdr:rowOff>20229</xdr:rowOff>
    </xdr:to>
    <xdr:sp macro="" textlink="">
      <xdr:nvSpPr>
        <xdr:cNvPr id="92" name="楕円 91">
          <a:extLst>
            <a:ext uri="{FF2B5EF4-FFF2-40B4-BE49-F238E27FC236}">
              <a16:creationId xmlns:a16="http://schemas.microsoft.com/office/drawing/2014/main" id="{9B216B3A-11C3-41B4-98BD-1F003E1C0EB0}"/>
            </a:ext>
          </a:extLst>
        </xdr:cNvPr>
        <xdr:cNvSpPr/>
      </xdr:nvSpPr>
      <xdr:spPr>
        <a:xfrm>
          <a:off x="4000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88447</xdr:rowOff>
    </xdr:from>
    <xdr:to>
      <xdr:col>23</xdr:col>
      <xdr:colOff>85725</xdr:colOff>
      <xdr:row>29</xdr:row>
      <xdr:rowOff>140879</xdr:rowOff>
    </xdr:to>
    <xdr:cxnSp macro="">
      <xdr:nvCxnSpPr>
        <xdr:cNvPr id="93" name="直線コネクタ 92">
          <a:extLst>
            <a:ext uri="{FF2B5EF4-FFF2-40B4-BE49-F238E27FC236}">
              <a16:creationId xmlns:a16="http://schemas.microsoft.com/office/drawing/2014/main" id="{723BFA5B-F5D2-4B10-9971-08D932E250E0}"/>
            </a:ext>
          </a:extLst>
        </xdr:cNvPr>
        <xdr:cNvCxnSpPr/>
      </xdr:nvCxnSpPr>
      <xdr:spPr>
        <a:xfrm flipV="1">
          <a:off x="4051300" y="5832022"/>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94" name="楕円 93">
          <a:extLst>
            <a:ext uri="{FF2B5EF4-FFF2-40B4-BE49-F238E27FC236}">
              <a16:creationId xmlns:a16="http://schemas.microsoft.com/office/drawing/2014/main" id="{0DBC4E98-8642-4E25-B4ED-11E66F9236E3}"/>
            </a:ext>
          </a:extLst>
        </xdr:cNvPr>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46536</xdr:rowOff>
    </xdr:to>
    <xdr:cxnSp macro="">
      <xdr:nvCxnSpPr>
        <xdr:cNvPr id="95" name="直線コネクタ 94">
          <a:extLst>
            <a:ext uri="{FF2B5EF4-FFF2-40B4-BE49-F238E27FC236}">
              <a16:creationId xmlns:a16="http://schemas.microsoft.com/office/drawing/2014/main" id="{6CBBBBD0-FD66-45A5-9735-CB7F22555F78}"/>
            </a:ext>
          </a:extLst>
        </xdr:cNvPr>
        <xdr:cNvCxnSpPr/>
      </xdr:nvCxnSpPr>
      <xdr:spPr>
        <a:xfrm flipV="1">
          <a:off x="3289300" y="5884454"/>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51253</xdr:rowOff>
    </xdr:from>
    <xdr:to>
      <xdr:col>11</xdr:col>
      <xdr:colOff>187325</xdr:colOff>
      <xdr:row>30</xdr:row>
      <xdr:rowOff>152853</xdr:rowOff>
    </xdr:to>
    <xdr:sp macro="" textlink="">
      <xdr:nvSpPr>
        <xdr:cNvPr id="96" name="楕円 95">
          <a:extLst>
            <a:ext uri="{FF2B5EF4-FFF2-40B4-BE49-F238E27FC236}">
              <a16:creationId xmlns:a16="http://schemas.microsoft.com/office/drawing/2014/main" id="{28E2A127-C14B-407C-849F-CDD5679C8361}"/>
            </a:ext>
          </a:extLst>
        </xdr:cNvPr>
        <xdr:cNvSpPr/>
      </xdr:nvSpPr>
      <xdr:spPr>
        <a:xfrm>
          <a:off x="2476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102053</xdr:rowOff>
    </xdr:to>
    <xdr:cxnSp macro="">
      <xdr:nvCxnSpPr>
        <xdr:cNvPr id="97" name="直線コネクタ 96">
          <a:extLst>
            <a:ext uri="{FF2B5EF4-FFF2-40B4-BE49-F238E27FC236}">
              <a16:creationId xmlns:a16="http://schemas.microsoft.com/office/drawing/2014/main" id="{793637CE-095E-4046-BB98-E2F59CAA17CD}"/>
            </a:ext>
          </a:extLst>
        </xdr:cNvPr>
        <xdr:cNvCxnSpPr/>
      </xdr:nvCxnSpPr>
      <xdr:spPr>
        <a:xfrm flipV="1">
          <a:off x="2527300" y="5961561"/>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98" name="n_1aveValue有形固定資産減価償却率">
          <a:extLst>
            <a:ext uri="{FF2B5EF4-FFF2-40B4-BE49-F238E27FC236}">
              <a16:creationId xmlns:a16="http://schemas.microsoft.com/office/drawing/2014/main" id="{28782895-DD88-4230-A510-28AE7117D513}"/>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94632</xdr:rowOff>
    </xdr:from>
    <xdr:ext cx="405111" cy="259045"/>
    <xdr:sp macro="" textlink="">
      <xdr:nvSpPr>
        <xdr:cNvPr id="99" name="n_2aveValue有形固定資産減価償却率">
          <a:extLst>
            <a:ext uri="{FF2B5EF4-FFF2-40B4-BE49-F238E27FC236}">
              <a16:creationId xmlns:a16="http://schemas.microsoft.com/office/drawing/2014/main" id="{04F55CA5-8821-4B0F-BAE9-04D4A5EF6402}"/>
            </a:ext>
          </a:extLst>
        </xdr:cNvPr>
        <xdr:cNvSpPr txBox="1"/>
      </xdr:nvSpPr>
      <xdr:spPr>
        <a:xfrm>
          <a:off x="3086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18795</xdr:rowOff>
    </xdr:from>
    <xdr:ext cx="405111" cy="259045"/>
    <xdr:sp macro="" textlink="">
      <xdr:nvSpPr>
        <xdr:cNvPr id="100" name="n_3aveValue有形固定資産減価償却率">
          <a:extLst>
            <a:ext uri="{FF2B5EF4-FFF2-40B4-BE49-F238E27FC236}">
              <a16:creationId xmlns:a16="http://schemas.microsoft.com/office/drawing/2014/main" id="{AE13E8ED-D896-49D9-8C36-64C8351FCF63}"/>
            </a:ext>
          </a:extLst>
        </xdr:cNvPr>
        <xdr:cNvSpPr txBox="1"/>
      </xdr:nvSpPr>
      <xdr:spPr>
        <a:xfrm>
          <a:off x="2324744" y="6105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36756</xdr:rowOff>
    </xdr:from>
    <xdr:ext cx="405111" cy="259045"/>
    <xdr:sp macro="" textlink="">
      <xdr:nvSpPr>
        <xdr:cNvPr id="101" name="n_1mainValue有形固定資産減価償却率">
          <a:extLst>
            <a:ext uri="{FF2B5EF4-FFF2-40B4-BE49-F238E27FC236}">
              <a16:creationId xmlns:a16="http://schemas.microsoft.com/office/drawing/2014/main" id="{F08FF4C5-9453-4B13-868F-D76D84E17EF8}"/>
            </a:ext>
          </a:extLst>
        </xdr:cNvPr>
        <xdr:cNvSpPr txBox="1"/>
      </xdr:nvSpPr>
      <xdr:spPr>
        <a:xfrm>
          <a:off x="3836044"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113863</xdr:rowOff>
    </xdr:from>
    <xdr:ext cx="405111" cy="259045"/>
    <xdr:sp macro="" textlink="">
      <xdr:nvSpPr>
        <xdr:cNvPr id="102" name="n_2mainValue有形固定資産減価償却率">
          <a:extLst>
            <a:ext uri="{FF2B5EF4-FFF2-40B4-BE49-F238E27FC236}">
              <a16:creationId xmlns:a16="http://schemas.microsoft.com/office/drawing/2014/main" id="{BB8760FC-2D21-426B-913E-15D64E3C05FB}"/>
            </a:ext>
          </a:extLst>
        </xdr:cNvPr>
        <xdr:cNvSpPr txBox="1"/>
      </xdr:nvSpPr>
      <xdr:spPr>
        <a:xfrm>
          <a:off x="3086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169380</xdr:rowOff>
    </xdr:from>
    <xdr:ext cx="405111" cy="259045"/>
    <xdr:sp macro="" textlink="">
      <xdr:nvSpPr>
        <xdr:cNvPr id="103" name="n_3mainValue有形固定資産減価償却率">
          <a:extLst>
            <a:ext uri="{FF2B5EF4-FFF2-40B4-BE49-F238E27FC236}">
              <a16:creationId xmlns:a16="http://schemas.microsoft.com/office/drawing/2014/main" id="{F67A5510-9501-489F-A287-9F91518C609D}"/>
            </a:ext>
          </a:extLst>
        </xdr:cNvPr>
        <xdr:cNvSpPr txBox="1"/>
      </xdr:nvSpPr>
      <xdr:spPr>
        <a:xfrm>
          <a:off x="2324744" y="574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4DD52F5E-4B10-4B85-9507-1F7CE852A6D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3DDC5658-8B71-471B-A8AD-E71F85B23B3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F402388E-6C29-4975-B1B9-6E22FF3144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6506FA83-B344-4619-A828-831461D4475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85F98571-1466-4471-865F-D55018AA4CE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39B6BA66-A4AE-485C-A880-DBFA30C7D57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6061C257-F514-41AD-A3BB-89A2B8BC7FA9}"/>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6984E15-EA81-429D-B166-4D2B83997D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F1E4D4EA-0C51-4184-AFC3-A5368E87CDF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4DC6D33E-46BC-41EC-8E80-E7EA65A8455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9024B84F-1025-4EC6-BA31-388AAB08B1D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EDCDE043-9369-4D80-A13E-232EFAD65D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54268651-E9DE-41F0-86BF-12BC02EC602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整備基金など、将来の施設の更新のために積み立ててきた資産があるため、債務償還可能年数は全国平均、兵庫県平均及び類似団体平均を大きく下回っているものの、老朽化した施設の更新時期が同時期に訪れることから、引き続き、将来世代の負担を軽減できるよう、健全な財政運営に取り組む。</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CC2B7B93-9994-4C0A-A065-42B822ACCA8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28D4CFF9-50C8-4251-8448-42DFCC5234B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9" name="テキスト ボックス 118">
          <a:extLst>
            <a:ext uri="{FF2B5EF4-FFF2-40B4-BE49-F238E27FC236}">
              <a16:creationId xmlns:a16="http://schemas.microsoft.com/office/drawing/2014/main" id="{F9DC7455-694B-4E4E-AB12-C909B6D1EBA7}"/>
            </a:ext>
          </a:extLst>
        </xdr:cNvPr>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a:extLst>
            <a:ext uri="{FF2B5EF4-FFF2-40B4-BE49-F238E27FC236}">
              <a16:creationId xmlns:a16="http://schemas.microsoft.com/office/drawing/2014/main" id="{0D3579A6-B8F1-49B2-981C-424309AA216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1" name="テキスト ボックス 120">
          <a:extLst>
            <a:ext uri="{FF2B5EF4-FFF2-40B4-BE49-F238E27FC236}">
              <a16:creationId xmlns:a16="http://schemas.microsoft.com/office/drawing/2014/main" id="{CDDE4158-6441-44F2-BF7F-F61B8D401ABF}"/>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a:extLst>
            <a:ext uri="{FF2B5EF4-FFF2-40B4-BE49-F238E27FC236}">
              <a16:creationId xmlns:a16="http://schemas.microsoft.com/office/drawing/2014/main" id="{BA045FFB-2D3D-4C2E-B5E1-BAB316984EB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a:extLst>
            <a:ext uri="{FF2B5EF4-FFF2-40B4-BE49-F238E27FC236}">
              <a16:creationId xmlns:a16="http://schemas.microsoft.com/office/drawing/2014/main" id="{33B26C89-DA58-46D5-A0C7-9E3A6A992FB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a:extLst>
            <a:ext uri="{FF2B5EF4-FFF2-40B4-BE49-F238E27FC236}">
              <a16:creationId xmlns:a16="http://schemas.microsoft.com/office/drawing/2014/main" id="{4C584910-666F-420A-869F-116C5CC4E3A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a:extLst>
            <a:ext uri="{FF2B5EF4-FFF2-40B4-BE49-F238E27FC236}">
              <a16:creationId xmlns:a16="http://schemas.microsoft.com/office/drawing/2014/main" id="{C19BC2FF-FE62-4AC6-AE1C-137ECC5004D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a:extLst>
            <a:ext uri="{FF2B5EF4-FFF2-40B4-BE49-F238E27FC236}">
              <a16:creationId xmlns:a16="http://schemas.microsoft.com/office/drawing/2014/main" id="{16822F03-F8C5-496F-8E55-79F02F32959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6741</xdr:rowOff>
    </xdr:from>
    <xdr:ext cx="482824" cy="225703"/>
    <xdr:sp macro="" textlink="">
      <xdr:nvSpPr>
        <xdr:cNvPr id="127" name="テキスト ボックス 126">
          <a:extLst>
            <a:ext uri="{FF2B5EF4-FFF2-40B4-BE49-F238E27FC236}">
              <a16:creationId xmlns:a16="http://schemas.microsoft.com/office/drawing/2014/main" id="{4B028680-9262-42AB-BFCB-85EA3FAAC966}"/>
            </a:ext>
          </a:extLst>
        </xdr:cNvPr>
        <xdr:cNvSpPr txBox="1"/>
      </xdr:nvSpPr>
      <xdr:spPr>
        <a:xfrm>
          <a:off x="10756676" y="55788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a:extLst>
            <a:ext uri="{FF2B5EF4-FFF2-40B4-BE49-F238E27FC236}">
              <a16:creationId xmlns:a16="http://schemas.microsoft.com/office/drawing/2014/main" id="{F1CEFB59-A6E0-46D9-B0BE-CF4BDEBAEC0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9" name="テキスト ボックス 128">
          <a:extLst>
            <a:ext uri="{FF2B5EF4-FFF2-40B4-BE49-F238E27FC236}">
              <a16:creationId xmlns:a16="http://schemas.microsoft.com/office/drawing/2014/main" id="{09114C4D-C87C-4825-A746-505DF8B868D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a:extLst>
            <a:ext uri="{FF2B5EF4-FFF2-40B4-BE49-F238E27FC236}">
              <a16:creationId xmlns:a16="http://schemas.microsoft.com/office/drawing/2014/main" id="{98D5F600-411F-4E6F-87B9-E169DB798A1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a:extLst>
            <a:ext uri="{FF2B5EF4-FFF2-40B4-BE49-F238E27FC236}">
              <a16:creationId xmlns:a16="http://schemas.microsoft.com/office/drawing/2014/main" id="{A0DD46B6-27C5-433A-B3D3-ED916EB98A8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9DFC8632-814C-4FD2-A72B-A750DC8E37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20708</xdr:rowOff>
    </xdr:from>
    <xdr:to>
      <xdr:col>76</xdr:col>
      <xdr:colOff>21589</xdr:colOff>
      <xdr:row>34</xdr:row>
      <xdr:rowOff>146784</xdr:rowOff>
    </xdr:to>
    <xdr:cxnSp macro="">
      <xdr:nvCxnSpPr>
        <xdr:cNvPr id="133" name="直線コネクタ 132">
          <a:extLst>
            <a:ext uri="{FF2B5EF4-FFF2-40B4-BE49-F238E27FC236}">
              <a16:creationId xmlns:a16="http://schemas.microsoft.com/office/drawing/2014/main" id="{4D3F3E15-374A-4CAC-B1F4-130AABDFF80B}"/>
            </a:ext>
          </a:extLst>
        </xdr:cNvPr>
        <xdr:cNvCxnSpPr/>
      </xdr:nvCxnSpPr>
      <xdr:spPr>
        <a:xfrm flipV="1">
          <a:off x="14793595" y="5421383"/>
          <a:ext cx="1269" cy="1326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150611</xdr:rowOff>
    </xdr:from>
    <xdr:ext cx="469744" cy="259045"/>
    <xdr:sp macro="" textlink="">
      <xdr:nvSpPr>
        <xdr:cNvPr id="134" name="債務償還比率最小値テキスト">
          <a:extLst>
            <a:ext uri="{FF2B5EF4-FFF2-40B4-BE49-F238E27FC236}">
              <a16:creationId xmlns:a16="http://schemas.microsoft.com/office/drawing/2014/main" id="{57B9E80B-AFB6-4E4D-9169-8B7B7D36468B}"/>
            </a:ext>
          </a:extLst>
        </xdr:cNvPr>
        <xdr:cNvSpPr txBox="1"/>
      </xdr:nvSpPr>
      <xdr:spPr>
        <a:xfrm>
          <a:off x="14846300" y="675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146784</xdr:rowOff>
    </xdr:from>
    <xdr:to>
      <xdr:col>76</xdr:col>
      <xdr:colOff>111125</xdr:colOff>
      <xdr:row>34</xdr:row>
      <xdr:rowOff>146784</xdr:rowOff>
    </xdr:to>
    <xdr:cxnSp macro="">
      <xdr:nvCxnSpPr>
        <xdr:cNvPr id="135" name="直線コネクタ 134">
          <a:extLst>
            <a:ext uri="{FF2B5EF4-FFF2-40B4-BE49-F238E27FC236}">
              <a16:creationId xmlns:a16="http://schemas.microsoft.com/office/drawing/2014/main" id="{6A4C503E-86AE-4E43-94A1-A9C1C5AD9203}"/>
            </a:ext>
          </a:extLst>
        </xdr:cNvPr>
        <xdr:cNvCxnSpPr/>
      </xdr:nvCxnSpPr>
      <xdr:spPr>
        <a:xfrm>
          <a:off x="14706600" y="67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138835</xdr:rowOff>
    </xdr:from>
    <xdr:ext cx="560923" cy="259045"/>
    <xdr:sp macro="" textlink="">
      <xdr:nvSpPr>
        <xdr:cNvPr id="136" name="債務償還比率最大値テキスト">
          <a:extLst>
            <a:ext uri="{FF2B5EF4-FFF2-40B4-BE49-F238E27FC236}">
              <a16:creationId xmlns:a16="http://schemas.microsoft.com/office/drawing/2014/main" id="{735EE805-9984-4BD9-91B1-9A37F6BD188B}"/>
            </a:ext>
          </a:extLst>
        </xdr:cNvPr>
        <xdr:cNvSpPr txBox="1"/>
      </xdr:nvSpPr>
      <xdr:spPr>
        <a:xfrm>
          <a:off x="14846300" y="519661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20708</xdr:rowOff>
    </xdr:from>
    <xdr:to>
      <xdr:col>76</xdr:col>
      <xdr:colOff>111125</xdr:colOff>
      <xdr:row>27</xdr:row>
      <xdr:rowOff>20708</xdr:rowOff>
    </xdr:to>
    <xdr:cxnSp macro="">
      <xdr:nvCxnSpPr>
        <xdr:cNvPr id="137" name="直線コネクタ 136">
          <a:extLst>
            <a:ext uri="{FF2B5EF4-FFF2-40B4-BE49-F238E27FC236}">
              <a16:creationId xmlns:a16="http://schemas.microsoft.com/office/drawing/2014/main" id="{DC614EA3-1CC3-4530-BD4E-B76C8A75FA30}"/>
            </a:ext>
          </a:extLst>
        </xdr:cNvPr>
        <xdr:cNvCxnSpPr/>
      </xdr:nvCxnSpPr>
      <xdr:spPr>
        <a:xfrm>
          <a:off x="14706600" y="542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151034</xdr:rowOff>
    </xdr:from>
    <xdr:ext cx="469744" cy="259045"/>
    <xdr:sp macro="" textlink="">
      <xdr:nvSpPr>
        <xdr:cNvPr id="138" name="債務償還比率平均値テキスト">
          <a:extLst>
            <a:ext uri="{FF2B5EF4-FFF2-40B4-BE49-F238E27FC236}">
              <a16:creationId xmlns:a16="http://schemas.microsoft.com/office/drawing/2014/main" id="{D78A4C18-8950-47C2-BE44-5B3243282BC6}"/>
            </a:ext>
          </a:extLst>
        </xdr:cNvPr>
        <xdr:cNvSpPr txBox="1"/>
      </xdr:nvSpPr>
      <xdr:spPr>
        <a:xfrm>
          <a:off x="14846300" y="6066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128157</xdr:rowOff>
    </xdr:from>
    <xdr:to>
      <xdr:col>76</xdr:col>
      <xdr:colOff>73025</xdr:colOff>
      <xdr:row>32</xdr:row>
      <xdr:rowOff>58307</xdr:rowOff>
    </xdr:to>
    <xdr:sp macro="" textlink="">
      <xdr:nvSpPr>
        <xdr:cNvPr id="139" name="フローチャート: 判断 138">
          <a:extLst>
            <a:ext uri="{FF2B5EF4-FFF2-40B4-BE49-F238E27FC236}">
              <a16:creationId xmlns:a16="http://schemas.microsoft.com/office/drawing/2014/main" id="{07900939-8A98-4C81-9F52-7FEFC420692C}"/>
            </a:ext>
          </a:extLst>
        </xdr:cNvPr>
        <xdr:cNvSpPr/>
      </xdr:nvSpPr>
      <xdr:spPr>
        <a:xfrm>
          <a:off x="14744700" y="621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122400</xdr:rowOff>
    </xdr:from>
    <xdr:to>
      <xdr:col>72</xdr:col>
      <xdr:colOff>123825</xdr:colOff>
      <xdr:row>32</xdr:row>
      <xdr:rowOff>52550</xdr:rowOff>
    </xdr:to>
    <xdr:sp macro="" textlink="">
      <xdr:nvSpPr>
        <xdr:cNvPr id="140" name="フローチャート: 判断 139">
          <a:extLst>
            <a:ext uri="{FF2B5EF4-FFF2-40B4-BE49-F238E27FC236}">
              <a16:creationId xmlns:a16="http://schemas.microsoft.com/office/drawing/2014/main" id="{1351FF42-006B-4676-A49C-E205B8FF023B}"/>
            </a:ext>
          </a:extLst>
        </xdr:cNvPr>
        <xdr:cNvSpPr/>
      </xdr:nvSpPr>
      <xdr:spPr>
        <a:xfrm>
          <a:off x="14033500" y="620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7764F1F-959B-4A7A-A8A1-9BC373C58E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1EB3C1D-CF2F-4852-A2F3-6CF8B33C4FE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C6D0B392-ACA1-4EC5-8057-A502A903769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4893D84-DB1A-4886-9632-06C2AA74F0F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E8C993B1-52A0-41EE-8884-673383B25D1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144251</xdr:rowOff>
    </xdr:from>
    <xdr:to>
      <xdr:col>76</xdr:col>
      <xdr:colOff>73025</xdr:colOff>
      <xdr:row>34</xdr:row>
      <xdr:rowOff>74401</xdr:rowOff>
    </xdr:to>
    <xdr:sp macro="" textlink="">
      <xdr:nvSpPr>
        <xdr:cNvPr id="146" name="楕円 145">
          <a:extLst>
            <a:ext uri="{FF2B5EF4-FFF2-40B4-BE49-F238E27FC236}">
              <a16:creationId xmlns:a16="http://schemas.microsoft.com/office/drawing/2014/main" id="{3E681CB6-E7A6-487C-9F7D-67B909E642FA}"/>
            </a:ext>
          </a:extLst>
        </xdr:cNvPr>
        <xdr:cNvSpPr/>
      </xdr:nvSpPr>
      <xdr:spPr>
        <a:xfrm>
          <a:off x="14744700" y="657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59178</xdr:rowOff>
    </xdr:from>
    <xdr:ext cx="469744" cy="259045"/>
    <xdr:sp macro="" textlink="">
      <xdr:nvSpPr>
        <xdr:cNvPr id="147" name="債務償還比率該当値テキスト">
          <a:extLst>
            <a:ext uri="{FF2B5EF4-FFF2-40B4-BE49-F238E27FC236}">
              <a16:creationId xmlns:a16="http://schemas.microsoft.com/office/drawing/2014/main" id="{8CEF99B1-3E99-4D40-8A3A-1A6D089BCEC6}"/>
            </a:ext>
          </a:extLst>
        </xdr:cNvPr>
        <xdr:cNvSpPr txBox="1"/>
      </xdr:nvSpPr>
      <xdr:spPr>
        <a:xfrm>
          <a:off x="14846300" y="648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117384</xdr:rowOff>
    </xdr:from>
    <xdr:to>
      <xdr:col>72</xdr:col>
      <xdr:colOff>123825</xdr:colOff>
      <xdr:row>34</xdr:row>
      <xdr:rowOff>47534</xdr:rowOff>
    </xdr:to>
    <xdr:sp macro="" textlink="">
      <xdr:nvSpPr>
        <xdr:cNvPr id="148" name="楕円 147">
          <a:extLst>
            <a:ext uri="{FF2B5EF4-FFF2-40B4-BE49-F238E27FC236}">
              <a16:creationId xmlns:a16="http://schemas.microsoft.com/office/drawing/2014/main" id="{69515026-FC1C-43C9-8CD3-152B0E8358A7}"/>
            </a:ext>
          </a:extLst>
        </xdr:cNvPr>
        <xdr:cNvSpPr/>
      </xdr:nvSpPr>
      <xdr:spPr>
        <a:xfrm>
          <a:off x="14033500" y="65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168184</xdr:rowOff>
    </xdr:from>
    <xdr:to>
      <xdr:col>76</xdr:col>
      <xdr:colOff>22225</xdr:colOff>
      <xdr:row>34</xdr:row>
      <xdr:rowOff>23601</xdr:rowOff>
    </xdr:to>
    <xdr:cxnSp macro="">
      <xdr:nvCxnSpPr>
        <xdr:cNvPr id="149" name="直線コネクタ 148">
          <a:extLst>
            <a:ext uri="{FF2B5EF4-FFF2-40B4-BE49-F238E27FC236}">
              <a16:creationId xmlns:a16="http://schemas.microsoft.com/office/drawing/2014/main" id="{7A15D6EC-694E-468A-849D-B1E6CEE14520}"/>
            </a:ext>
          </a:extLst>
        </xdr:cNvPr>
        <xdr:cNvCxnSpPr/>
      </xdr:nvCxnSpPr>
      <xdr:spPr>
        <a:xfrm>
          <a:off x="14084300" y="6597559"/>
          <a:ext cx="711200" cy="2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69077</xdr:rowOff>
    </xdr:from>
    <xdr:ext cx="469744" cy="259045"/>
    <xdr:sp macro="" textlink="">
      <xdr:nvSpPr>
        <xdr:cNvPr id="150" name="n_1aveValue債務償還比率">
          <a:extLst>
            <a:ext uri="{FF2B5EF4-FFF2-40B4-BE49-F238E27FC236}">
              <a16:creationId xmlns:a16="http://schemas.microsoft.com/office/drawing/2014/main" id="{D9465C73-D730-4968-A0B5-4073B6462537}"/>
            </a:ext>
          </a:extLst>
        </xdr:cNvPr>
        <xdr:cNvSpPr txBox="1"/>
      </xdr:nvSpPr>
      <xdr:spPr>
        <a:xfrm>
          <a:off x="13836727" y="598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38661</xdr:rowOff>
    </xdr:from>
    <xdr:ext cx="469744" cy="259045"/>
    <xdr:sp macro="" textlink="">
      <xdr:nvSpPr>
        <xdr:cNvPr id="151" name="n_1mainValue債務償還比率">
          <a:extLst>
            <a:ext uri="{FF2B5EF4-FFF2-40B4-BE49-F238E27FC236}">
              <a16:creationId xmlns:a16="http://schemas.microsoft.com/office/drawing/2014/main" id="{8DFF866B-B055-4037-B0B1-C14A5364C199}"/>
            </a:ext>
          </a:extLst>
        </xdr:cNvPr>
        <xdr:cNvSpPr txBox="1"/>
      </xdr:nvSpPr>
      <xdr:spPr>
        <a:xfrm>
          <a:off x="13836727" y="66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8499BD3D-0C1D-4995-90EB-6E5F7F6637B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DCB6E44D-70E0-4522-89ED-8C982E60D46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DBD706CC-F0C4-44D8-B164-54D684DB9A4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259BBA65-350E-4009-9561-22C1509842F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CB6EC976-53BF-4BD8-8882-15FF2B5CE5A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B4D75B6A-21D6-4756-AF24-CF93FB780A7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90526E-E56E-4439-A326-0B3991947D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C56F4EF-7ED6-432D-9DDA-E4D523D733C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A9C943-1633-43B2-875F-BEB12423E1D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34A96BD-73F6-4C98-8441-66CC2C16DD4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FE1E575-0CFB-4275-B80A-6E5600B3D1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3D5A18F-F405-4896-BDB7-9DD6A94E2B1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F4BE406-88AA-4141-B81A-B890D2FEA7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19D11DD-5321-489B-9AC1-AD412CA77FC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47F5F73-5A8C-433C-8937-BB0700479C0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3676E8B-A5D9-4AF2-8909-7E5A17398B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D6112BA-F40A-45FF-9166-A58F968C483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B68AFF-4D72-4C33-809F-E9F2C0B1933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DA5C4A2-7A22-4E2F-BD83-9AE8A8E703A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676351-0112-48DA-BBF9-FDBE8D2A3E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3E6E85-704F-45AE-BBE3-FAC3131B74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CE1781C-A0DD-40E9-AB22-86809F2776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7DC274D-1D97-40FF-9B34-D713F734F7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CC5666B-537B-477A-8B53-7ACC207C90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3F938B9-A4C0-48CD-8627-4F342368BD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5EFF33-905C-46EA-9161-13E74B904A2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6958E8-9ED3-4DD3-857D-3E43432F76C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B21085C-62F1-4506-9BBF-6F1787C2FA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7E9E8E3-D838-4C79-9CC3-C1376869F50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7D55F6B-D1A7-49EC-A72E-6C58AF3EF7D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5040E16-BFEA-443F-BD43-00DA5A8419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361993-BFF2-4B9C-A73A-87F11C16FF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3A66D9-57B1-41A5-A554-2C5EF301AB0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03C2FE-44A5-4E7C-B400-A24D65F766D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6EA8DE-0E85-4EB7-90D8-ED6C5F90384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90F4DB6-DB59-4C64-A3AF-746574EF1A9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2DD61F5-EAF0-43E9-A5B8-794710A619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E693B2-E3A7-4384-9293-B44384EDB5C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CEA8595-DBF5-444A-A463-5CF7FCE9713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3AF8840-BBCA-4D3A-BFB2-684653ACEA4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7C3A277-4F51-4AFC-8F94-4DE1434D2B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FAC67BB-29B7-4571-9824-04AE44AD005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D8D1F38-3884-4486-8D2A-F6136E8370D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D4D4843-4C0B-4C38-9B3D-4DB93058E93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73CBFBB-2A5A-4091-91C3-10B5421CDD5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90660C7-5EE4-498A-92E6-CA03998C11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2186A5FB-0D94-4C3B-A61A-ED180ED48A5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4CB4B6D-A3AC-40FC-A395-23ACC5DD8621}"/>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B894216-91D9-4AED-A3BE-428E7D953DC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A0F69D6-FA3F-45CF-BA8A-988E4130C0D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91C0D68-4B31-447F-9D5E-80010FF39EF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30F814A-BAED-499A-A64E-5567541DEE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5FAAEC14-5128-4A1B-9AFB-39A52F97E0F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1AC2D556-6C10-4867-830A-9D95B0D99C6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34B94950-2C10-4549-B450-1252D9A01D6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927E36B-3440-4150-980D-F902AE154A4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8FCE22C-0057-449F-891B-26116A30CDC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0D42BE5-5467-4A84-A838-DE00A063EC5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E0AFF6B-4FFF-4680-902D-3EA9D6B6152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A4783C28-594F-4BB6-9101-3652E457138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3487532-4B34-45CF-9F8F-D3461E3276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41</xdr:row>
      <xdr:rowOff>38644</xdr:rowOff>
    </xdr:to>
    <xdr:cxnSp macro="">
      <xdr:nvCxnSpPr>
        <xdr:cNvPr id="57" name="直線コネクタ 56">
          <a:extLst>
            <a:ext uri="{FF2B5EF4-FFF2-40B4-BE49-F238E27FC236}">
              <a16:creationId xmlns:a16="http://schemas.microsoft.com/office/drawing/2014/main" id="{B16BC4F7-BC80-4820-92AF-2B8DEC5FA786}"/>
            </a:ext>
          </a:extLst>
        </xdr:cNvPr>
        <xdr:cNvCxnSpPr/>
      </xdr:nvCxnSpPr>
      <xdr:spPr>
        <a:xfrm flipV="1">
          <a:off x="4634865" y="5789567"/>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42471</xdr:rowOff>
    </xdr:from>
    <xdr:ext cx="405111" cy="259045"/>
    <xdr:sp macro="" textlink="">
      <xdr:nvSpPr>
        <xdr:cNvPr id="58" name="【道路】&#10;有形固定資産減価償却率最小値テキスト">
          <a:extLst>
            <a:ext uri="{FF2B5EF4-FFF2-40B4-BE49-F238E27FC236}">
              <a16:creationId xmlns:a16="http://schemas.microsoft.com/office/drawing/2014/main" id="{5264B90C-21B8-459F-903F-10D67B7F86B6}"/>
            </a:ext>
          </a:extLst>
        </xdr:cNvPr>
        <xdr:cNvSpPr txBox="1"/>
      </xdr:nvSpPr>
      <xdr:spPr>
        <a:xfrm>
          <a:off x="4673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38644</xdr:rowOff>
    </xdr:from>
    <xdr:to>
      <xdr:col>24</xdr:col>
      <xdr:colOff>152400</xdr:colOff>
      <xdr:row>41</xdr:row>
      <xdr:rowOff>38644</xdr:rowOff>
    </xdr:to>
    <xdr:cxnSp macro="">
      <xdr:nvCxnSpPr>
        <xdr:cNvPr id="59" name="直線コネクタ 58">
          <a:extLst>
            <a:ext uri="{FF2B5EF4-FFF2-40B4-BE49-F238E27FC236}">
              <a16:creationId xmlns:a16="http://schemas.microsoft.com/office/drawing/2014/main" id="{25A92D26-47CF-4831-87F9-D545CA845271}"/>
            </a:ext>
          </a:extLst>
        </xdr:cNvPr>
        <xdr:cNvCxnSpPr/>
      </xdr:nvCxnSpPr>
      <xdr:spPr>
        <a:xfrm>
          <a:off x="4546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405111" cy="259045"/>
    <xdr:sp macro="" textlink="">
      <xdr:nvSpPr>
        <xdr:cNvPr id="60" name="【道路】&#10;有形固定資産減価償却率最大値テキスト">
          <a:extLst>
            <a:ext uri="{FF2B5EF4-FFF2-40B4-BE49-F238E27FC236}">
              <a16:creationId xmlns:a16="http://schemas.microsoft.com/office/drawing/2014/main" id="{56412124-7037-447C-9439-7916A631407C}"/>
            </a:ext>
          </a:extLst>
        </xdr:cNvPr>
        <xdr:cNvSpPr txBox="1"/>
      </xdr:nvSpPr>
      <xdr:spPr>
        <a:xfrm>
          <a:off x="4673600" y="5564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1" name="直線コネクタ 60">
          <a:extLst>
            <a:ext uri="{FF2B5EF4-FFF2-40B4-BE49-F238E27FC236}">
              <a16:creationId xmlns:a16="http://schemas.microsoft.com/office/drawing/2014/main" id="{0A6E0CED-B608-4E59-93B0-B13BCAC35704}"/>
            </a:ext>
          </a:extLst>
        </xdr:cNvPr>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2" name="【道路】&#10;有形固定資産減価償却率平均値テキスト">
          <a:extLst>
            <a:ext uri="{FF2B5EF4-FFF2-40B4-BE49-F238E27FC236}">
              <a16:creationId xmlns:a16="http://schemas.microsoft.com/office/drawing/2014/main" id="{3F2C0D1A-7FB9-4106-A15C-C65C3704D944}"/>
            </a:ext>
          </a:extLst>
        </xdr:cNvPr>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3" name="フローチャート: 判断 62">
          <a:extLst>
            <a:ext uri="{FF2B5EF4-FFF2-40B4-BE49-F238E27FC236}">
              <a16:creationId xmlns:a16="http://schemas.microsoft.com/office/drawing/2014/main" id="{C616415E-53DA-4D66-92E1-48F43CA1C71E}"/>
            </a:ext>
          </a:extLst>
        </xdr:cNvPr>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125004</xdr:rowOff>
    </xdr:from>
    <xdr:to>
      <xdr:col>20</xdr:col>
      <xdr:colOff>38100</xdr:colOff>
      <xdr:row>37</xdr:row>
      <xdr:rowOff>55154</xdr:rowOff>
    </xdr:to>
    <xdr:sp macro="" textlink="">
      <xdr:nvSpPr>
        <xdr:cNvPr id="64" name="フローチャート: 判断 63">
          <a:extLst>
            <a:ext uri="{FF2B5EF4-FFF2-40B4-BE49-F238E27FC236}">
              <a16:creationId xmlns:a16="http://schemas.microsoft.com/office/drawing/2014/main" id="{3F5364FD-4348-4F6F-BACF-7DE45CF3A63A}"/>
            </a:ext>
          </a:extLst>
        </xdr:cNvPr>
        <xdr:cNvSpPr/>
      </xdr:nvSpPr>
      <xdr:spPr>
        <a:xfrm>
          <a:off x="37465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154396</xdr:rowOff>
    </xdr:from>
    <xdr:to>
      <xdr:col>15</xdr:col>
      <xdr:colOff>101600</xdr:colOff>
      <xdr:row>37</xdr:row>
      <xdr:rowOff>84546</xdr:rowOff>
    </xdr:to>
    <xdr:sp macro="" textlink="">
      <xdr:nvSpPr>
        <xdr:cNvPr id="65" name="フローチャート: 判断 64">
          <a:extLst>
            <a:ext uri="{FF2B5EF4-FFF2-40B4-BE49-F238E27FC236}">
              <a16:creationId xmlns:a16="http://schemas.microsoft.com/office/drawing/2014/main" id="{32BD8960-F982-46F4-AD00-45A9B8294E7F}"/>
            </a:ext>
          </a:extLst>
        </xdr:cNvPr>
        <xdr:cNvSpPr/>
      </xdr:nvSpPr>
      <xdr:spPr>
        <a:xfrm>
          <a:off x="2857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38463</xdr:rowOff>
    </xdr:from>
    <xdr:to>
      <xdr:col>10</xdr:col>
      <xdr:colOff>165100</xdr:colOff>
      <xdr:row>37</xdr:row>
      <xdr:rowOff>140063</xdr:rowOff>
    </xdr:to>
    <xdr:sp macro="" textlink="">
      <xdr:nvSpPr>
        <xdr:cNvPr id="66" name="フローチャート: 判断 65">
          <a:extLst>
            <a:ext uri="{FF2B5EF4-FFF2-40B4-BE49-F238E27FC236}">
              <a16:creationId xmlns:a16="http://schemas.microsoft.com/office/drawing/2014/main" id="{E48724ED-E60E-42CA-9F41-9D7526E222B6}"/>
            </a:ext>
          </a:extLst>
        </xdr:cNvPr>
        <xdr:cNvSpPr/>
      </xdr:nvSpPr>
      <xdr:spPr>
        <a:xfrm>
          <a:off x="1968500" y="638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479BF2-EF36-4CDB-B520-41A17DC45D7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D673917-72F6-42B3-9163-EB82BED6A45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F3FE9A4-057A-4F02-A6D6-B3D27E7BE78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479CB3-54FC-4EB2-A704-473AC0C49D7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695E3BD-14FB-40A2-8BB4-6840338D492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40096</xdr:rowOff>
    </xdr:from>
    <xdr:to>
      <xdr:col>24</xdr:col>
      <xdr:colOff>114300</xdr:colOff>
      <xdr:row>37</xdr:row>
      <xdr:rowOff>141696</xdr:rowOff>
    </xdr:to>
    <xdr:sp macro="" textlink="">
      <xdr:nvSpPr>
        <xdr:cNvPr id="72" name="楕円 71">
          <a:extLst>
            <a:ext uri="{FF2B5EF4-FFF2-40B4-BE49-F238E27FC236}">
              <a16:creationId xmlns:a16="http://schemas.microsoft.com/office/drawing/2014/main" id="{A9AF537F-74D9-4E52-8FF5-97896709F78B}"/>
            </a:ext>
          </a:extLst>
        </xdr:cNvPr>
        <xdr:cNvSpPr/>
      </xdr:nvSpPr>
      <xdr:spPr>
        <a:xfrm>
          <a:off x="4584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18523</xdr:rowOff>
    </xdr:from>
    <xdr:ext cx="405111" cy="259045"/>
    <xdr:sp macro="" textlink="">
      <xdr:nvSpPr>
        <xdr:cNvPr id="73" name="【道路】&#10;有形固定資産減価償却率該当値テキスト">
          <a:extLst>
            <a:ext uri="{FF2B5EF4-FFF2-40B4-BE49-F238E27FC236}">
              <a16:creationId xmlns:a16="http://schemas.microsoft.com/office/drawing/2014/main" id="{B238A3A9-88C1-4FB4-83F9-8AD6846A73F7}"/>
            </a:ext>
          </a:extLst>
        </xdr:cNvPr>
        <xdr:cNvSpPr txBox="1"/>
      </xdr:nvSpPr>
      <xdr:spPr>
        <a:xfrm>
          <a:off x="4673600"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4" name="楕円 73">
          <a:extLst>
            <a:ext uri="{FF2B5EF4-FFF2-40B4-BE49-F238E27FC236}">
              <a16:creationId xmlns:a16="http://schemas.microsoft.com/office/drawing/2014/main" id="{9A7268B9-A7D2-402F-9118-68ABA8E63546}"/>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38</xdr:row>
      <xdr:rowOff>41910</xdr:rowOff>
    </xdr:to>
    <xdr:cxnSp macro="">
      <xdr:nvCxnSpPr>
        <xdr:cNvPr id="75" name="直線コネクタ 74">
          <a:extLst>
            <a:ext uri="{FF2B5EF4-FFF2-40B4-BE49-F238E27FC236}">
              <a16:creationId xmlns:a16="http://schemas.microsoft.com/office/drawing/2014/main" id="{3FD7D7C5-6A43-484D-98A3-0A244F74AFA9}"/>
            </a:ext>
          </a:extLst>
        </xdr:cNvPr>
        <xdr:cNvCxnSpPr/>
      </xdr:nvCxnSpPr>
      <xdr:spPr>
        <a:xfrm flipV="1">
          <a:off x="3797300" y="6434546"/>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111941</xdr:rowOff>
    </xdr:from>
    <xdr:to>
      <xdr:col>15</xdr:col>
      <xdr:colOff>101600</xdr:colOff>
      <xdr:row>39</xdr:row>
      <xdr:rowOff>42091</xdr:rowOff>
    </xdr:to>
    <xdr:sp macro="" textlink="">
      <xdr:nvSpPr>
        <xdr:cNvPr id="76" name="楕円 75">
          <a:extLst>
            <a:ext uri="{FF2B5EF4-FFF2-40B4-BE49-F238E27FC236}">
              <a16:creationId xmlns:a16="http://schemas.microsoft.com/office/drawing/2014/main" id="{9D8EFC0B-5285-4CF9-BB0F-779C2B5F60A4}"/>
            </a:ext>
          </a:extLst>
        </xdr:cNvPr>
        <xdr:cNvSpPr/>
      </xdr:nvSpPr>
      <xdr:spPr>
        <a:xfrm>
          <a:off x="2857500" y="662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162741</xdr:rowOff>
    </xdr:to>
    <xdr:cxnSp macro="">
      <xdr:nvCxnSpPr>
        <xdr:cNvPr id="77" name="直線コネクタ 76">
          <a:extLst>
            <a:ext uri="{FF2B5EF4-FFF2-40B4-BE49-F238E27FC236}">
              <a16:creationId xmlns:a16="http://schemas.microsoft.com/office/drawing/2014/main" id="{3E88EA5B-A41D-4E23-B1B5-70C9ADF45659}"/>
            </a:ext>
          </a:extLst>
        </xdr:cNvPr>
        <xdr:cNvCxnSpPr/>
      </xdr:nvCxnSpPr>
      <xdr:spPr>
        <a:xfrm flipV="1">
          <a:off x="2908300" y="655701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62956</xdr:rowOff>
    </xdr:from>
    <xdr:to>
      <xdr:col>10</xdr:col>
      <xdr:colOff>165100</xdr:colOff>
      <xdr:row>39</xdr:row>
      <xdr:rowOff>164556</xdr:rowOff>
    </xdr:to>
    <xdr:sp macro="" textlink="">
      <xdr:nvSpPr>
        <xdr:cNvPr id="78" name="楕円 77">
          <a:extLst>
            <a:ext uri="{FF2B5EF4-FFF2-40B4-BE49-F238E27FC236}">
              <a16:creationId xmlns:a16="http://schemas.microsoft.com/office/drawing/2014/main" id="{D15E3C74-A83F-4619-A3BB-B12208FD5084}"/>
            </a:ext>
          </a:extLst>
        </xdr:cNvPr>
        <xdr:cNvSpPr/>
      </xdr:nvSpPr>
      <xdr:spPr>
        <a:xfrm>
          <a:off x="1968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162741</xdr:rowOff>
    </xdr:from>
    <xdr:to>
      <xdr:col>15</xdr:col>
      <xdr:colOff>50800</xdr:colOff>
      <xdr:row>39</xdr:row>
      <xdr:rowOff>113756</xdr:rowOff>
    </xdr:to>
    <xdr:cxnSp macro="">
      <xdr:nvCxnSpPr>
        <xdr:cNvPr id="79" name="直線コネクタ 78">
          <a:extLst>
            <a:ext uri="{FF2B5EF4-FFF2-40B4-BE49-F238E27FC236}">
              <a16:creationId xmlns:a16="http://schemas.microsoft.com/office/drawing/2014/main" id="{1F5F00E2-A544-46CF-A834-168B3E5995B9}"/>
            </a:ext>
          </a:extLst>
        </xdr:cNvPr>
        <xdr:cNvCxnSpPr/>
      </xdr:nvCxnSpPr>
      <xdr:spPr>
        <a:xfrm flipV="1">
          <a:off x="2019300" y="6677841"/>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71681</xdr:rowOff>
    </xdr:from>
    <xdr:ext cx="405111" cy="259045"/>
    <xdr:sp macro="" textlink="">
      <xdr:nvSpPr>
        <xdr:cNvPr id="80" name="n_1aveValue【道路】&#10;有形固定資産減価償却率">
          <a:extLst>
            <a:ext uri="{FF2B5EF4-FFF2-40B4-BE49-F238E27FC236}">
              <a16:creationId xmlns:a16="http://schemas.microsoft.com/office/drawing/2014/main" id="{0A275477-5D86-45A5-BC03-DED5B9E65D30}"/>
            </a:ext>
          </a:extLst>
        </xdr:cNvPr>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101073</xdr:rowOff>
    </xdr:from>
    <xdr:ext cx="405111" cy="259045"/>
    <xdr:sp macro="" textlink="">
      <xdr:nvSpPr>
        <xdr:cNvPr id="81" name="n_2aveValue【道路】&#10;有形固定資産減価償却率">
          <a:extLst>
            <a:ext uri="{FF2B5EF4-FFF2-40B4-BE49-F238E27FC236}">
              <a16:creationId xmlns:a16="http://schemas.microsoft.com/office/drawing/2014/main" id="{98F62722-007F-45D8-BDBB-C6FE7048CD1C}"/>
            </a:ext>
          </a:extLst>
        </xdr:cNvPr>
        <xdr:cNvSpPr txBox="1"/>
      </xdr:nvSpPr>
      <xdr:spPr>
        <a:xfrm>
          <a:off x="2705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156590</xdr:rowOff>
    </xdr:from>
    <xdr:ext cx="405111" cy="259045"/>
    <xdr:sp macro="" textlink="">
      <xdr:nvSpPr>
        <xdr:cNvPr id="82" name="n_3aveValue【道路】&#10;有形固定資産減価償却率">
          <a:extLst>
            <a:ext uri="{FF2B5EF4-FFF2-40B4-BE49-F238E27FC236}">
              <a16:creationId xmlns:a16="http://schemas.microsoft.com/office/drawing/2014/main" id="{5E3692B1-52A1-429D-A5E5-1EA8C1CA68FD}"/>
            </a:ext>
          </a:extLst>
        </xdr:cNvPr>
        <xdr:cNvSpPr txBox="1"/>
      </xdr:nvSpPr>
      <xdr:spPr>
        <a:xfrm>
          <a:off x="1816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3" name="n_1mainValue【道路】&#10;有形固定資産減価償却率">
          <a:extLst>
            <a:ext uri="{FF2B5EF4-FFF2-40B4-BE49-F238E27FC236}">
              <a16:creationId xmlns:a16="http://schemas.microsoft.com/office/drawing/2014/main" id="{4C687DA8-CAD0-4B72-9A12-4EA6FB1C9FDF}"/>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33218</xdr:rowOff>
    </xdr:from>
    <xdr:ext cx="405111" cy="259045"/>
    <xdr:sp macro="" textlink="">
      <xdr:nvSpPr>
        <xdr:cNvPr id="84" name="n_2mainValue【道路】&#10;有形固定資産減価償却率">
          <a:extLst>
            <a:ext uri="{FF2B5EF4-FFF2-40B4-BE49-F238E27FC236}">
              <a16:creationId xmlns:a16="http://schemas.microsoft.com/office/drawing/2014/main" id="{A3013248-06F8-46A6-9554-F2A7E9DAD609}"/>
            </a:ext>
          </a:extLst>
        </xdr:cNvPr>
        <xdr:cNvSpPr txBox="1"/>
      </xdr:nvSpPr>
      <xdr:spPr>
        <a:xfrm>
          <a:off x="2705744" y="671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155683</xdr:rowOff>
    </xdr:from>
    <xdr:ext cx="405111" cy="259045"/>
    <xdr:sp macro="" textlink="">
      <xdr:nvSpPr>
        <xdr:cNvPr id="85" name="n_3mainValue【道路】&#10;有形固定資産減価償却率">
          <a:extLst>
            <a:ext uri="{FF2B5EF4-FFF2-40B4-BE49-F238E27FC236}">
              <a16:creationId xmlns:a16="http://schemas.microsoft.com/office/drawing/2014/main" id="{8DE5B38B-ADF8-4FEF-B2F1-4D04828F71E3}"/>
            </a:ext>
          </a:extLst>
        </xdr:cNvPr>
        <xdr:cNvSpPr txBox="1"/>
      </xdr:nvSpPr>
      <xdr:spPr>
        <a:xfrm>
          <a:off x="1816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3140A6D7-0495-42E9-B76C-CCAC429B20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CE8F4AD0-FDF9-475C-A2FB-C41B86B35EA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76502C86-A151-494A-95D8-6508D7A2100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89B51D39-DFBD-4ED8-A8EF-E489673B4A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3EF97E4E-4F09-4CE8-B244-A05BE2FBE90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90F34E5-B6E5-4742-913E-71E64D0DA8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10A649DC-57AF-437B-9D40-C3DEC87035E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6722A35-F340-4B1B-9B76-824968D9BA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8CB2F18D-C4CF-4242-90D0-D5318C384E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0E2A14C-88FB-4551-9CF5-81753B4FCD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369C4B0-1C25-46F0-B1BA-E9FA4CDE592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EC3BC9E4-FDF0-4E0E-A2EB-C1B05F4086E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CE4C1AD2-1999-4487-BA42-7CAA674158E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BA40115F-3AAC-4545-A845-0818C5DD296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941EEBD2-5CD9-40FA-8C0B-942E3F0284E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C4B8ABAD-55BB-4CEB-AA58-3ED75F6839C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76614DD5-91EF-4231-AFC5-D9FEE276664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0E51544-5CAF-4E71-9186-4F4E1585487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18C0C42-B553-4B91-811A-CC46BC47F71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51E37AF7-A9D8-4D72-A92D-901633F8DFE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520C9C0-3F13-4D7B-967F-B20B7FC169A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A6852371-46B8-4002-8717-BAA6FA4CF0D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BD949B91-2DD8-4385-9FDE-01544BE150F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93193</xdr:rowOff>
    </xdr:from>
    <xdr:to>
      <xdr:col>54</xdr:col>
      <xdr:colOff>189865</xdr:colOff>
      <xdr:row>41</xdr:row>
      <xdr:rowOff>53149</xdr:rowOff>
    </xdr:to>
    <xdr:cxnSp macro="">
      <xdr:nvCxnSpPr>
        <xdr:cNvPr id="109" name="直線コネクタ 108">
          <a:extLst>
            <a:ext uri="{FF2B5EF4-FFF2-40B4-BE49-F238E27FC236}">
              <a16:creationId xmlns:a16="http://schemas.microsoft.com/office/drawing/2014/main" id="{19777978-933F-4796-AD23-C5D903042313}"/>
            </a:ext>
          </a:extLst>
        </xdr:cNvPr>
        <xdr:cNvCxnSpPr/>
      </xdr:nvCxnSpPr>
      <xdr:spPr>
        <a:xfrm flipV="1">
          <a:off x="10476865" y="5751043"/>
          <a:ext cx="0" cy="133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56976</xdr:rowOff>
    </xdr:from>
    <xdr:ext cx="469744" cy="259045"/>
    <xdr:sp macro="" textlink="">
      <xdr:nvSpPr>
        <xdr:cNvPr id="110" name="【道路】&#10;一人当たり延長最小値テキスト">
          <a:extLst>
            <a:ext uri="{FF2B5EF4-FFF2-40B4-BE49-F238E27FC236}">
              <a16:creationId xmlns:a16="http://schemas.microsoft.com/office/drawing/2014/main" id="{EEEE317B-7CAB-4168-9BD4-B1BBC0DD79E8}"/>
            </a:ext>
          </a:extLst>
        </xdr:cNvPr>
        <xdr:cNvSpPr txBox="1"/>
      </xdr:nvSpPr>
      <xdr:spPr>
        <a:xfrm>
          <a:off x="10515600" y="708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53149</xdr:rowOff>
    </xdr:from>
    <xdr:to>
      <xdr:col>55</xdr:col>
      <xdr:colOff>88900</xdr:colOff>
      <xdr:row>41</xdr:row>
      <xdr:rowOff>53149</xdr:rowOff>
    </xdr:to>
    <xdr:cxnSp macro="">
      <xdr:nvCxnSpPr>
        <xdr:cNvPr id="111" name="直線コネクタ 110">
          <a:extLst>
            <a:ext uri="{FF2B5EF4-FFF2-40B4-BE49-F238E27FC236}">
              <a16:creationId xmlns:a16="http://schemas.microsoft.com/office/drawing/2014/main" id="{AAC9D49E-4E6B-47CB-AC8C-44A99356C397}"/>
            </a:ext>
          </a:extLst>
        </xdr:cNvPr>
        <xdr:cNvCxnSpPr/>
      </xdr:nvCxnSpPr>
      <xdr:spPr>
        <a:xfrm>
          <a:off x="10388600" y="708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39870</xdr:rowOff>
    </xdr:from>
    <xdr:ext cx="534377" cy="259045"/>
    <xdr:sp macro="" textlink="">
      <xdr:nvSpPr>
        <xdr:cNvPr id="112" name="【道路】&#10;一人当たり延長最大値テキスト">
          <a:extLst>
            <a:ext uri="{FF2B5EF4-FFF2-40B4-BE49-F238E27FC236}">
              <a16:creationId xmlns:a16="http://schemas.microsoft.com/office/drawing/2014/main" id="{EE5B9EA5-0A71-4921-B07A-259B2797755E}"/>
            </a:ext>
          </a:extLst>
        </xdr:cNvPr>
        <xdr:cNvSpPr txBox="1"/>
      </xdr:nvSpPr>
      <xdr:spPr>
        <a:xfrm>
          <a:off x="10515600" y="55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93193</xdr:rowOff>
    </xdr:from>
    <xdr:to>
      <xdr:col>55</xdr:col>
      <xdr:colOff>88900</xdr:colOff>
      <xdr:row>33</xdr:row>
      <xdr:rowOff>93193</xdr:rowOff>
    </xdr:to>
    <xdr:cxnSp macro="">
      <xdr:nvCxnSpPr>
        <xdr:cNvPr id="113" name="直線コネクタ 112">
          <a:extLst>
            <a:ext uri="{FF2B5EF4-FFF2-40B4-BE49-F238E27FC236}">
              <a16:creationId xmlns:a16="http://schemas.microsoft.com/office/drawing/2014/main" id="{F687D919-489D-49ED-B114-13BED9CC7F9B}"/>
            </a:ext>
          </a:extLst>
        </xdr:cNvPr>
        <xdr:cNvCxnSpPr/>
      </xdr:nvCxnSpPr>
      <xdr:spPr>
        <a:xfrm>
          <a:off x="10388600" y="5751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90378</xdr:rowOff>
    </xdr:from>
    <xdr:ext cx="534377" cy="259045"/>
    <xdr:sp macro="" textlink="">
      <xdr:nvSpPr>
        <xdr:cNvPr id="114" name="【道路】&#10;一人当たり延長平均値テキスト">
          <a:extLst>
            <a:ext uri="{FF2B5EF4-FFF2-40B4-BE49-F238E27FC236}">
              <a16:creationId xmlns:a16="http://schemas.microsoft.com/office/drawing/2014/main" id="{019B8A9A-B343-48EF-A001-660FE3EACDFA}"/>
            </a:ext>
          </a:extLst>
        </xdr:cNvPr>
        <xdr:cNvSpPr txBox="1"/>
      </xdr:nvSpPr>
      <xdr:spPr>
        <a:xfrm>
          <a:off x="10515600" y="643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67501</xdr:rowOff>
    </xdr:from>
    <xdr:to>
      <xdr:col>55</xdr:col>
      <xdr:colOff>50800</xdr:colOff>
      <xdr:row>38</xdr:row>
      <xdr:rowOff>169101</xdr:rowOff>
    </xdr:to>
    <xdr:sp macro="" textlink="">
      <xdr:nvSpPr>
        <xdr:cNvPr id="115" name="フローチャート: 判断 114">
          <a:extLst>
            <a:ext uri="{FF2B5EF4-FFF2-40B4-BE49-F238E27FC236}">
              <a16:creationId xmlns:a16="http://schemas.microsoft.com/office/drawing/2014/main" id="{F579BE86-554F-4CF3-AAA6-CA99182F746F}"/>
            </a:ext>
          </a:extLst>
        </xdr:cNvPr>
        <xdr:cNvSpPr/>
      </xdr:nvSpPr>
      <xdr:spPr>
        <a:xfrm>
          <a:off x="10426700" y="658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54204</xdr:rowOff>
    </xdr:from>
    <xdr:to>
      <xdr:col>50</xdr:col>
      <xdr:colOff>165100</xdr:colOff>
      <xdr:row>38</xdr:row>
      <xdr:rowOff>155804</xdr:rowOff>
    </xdr:to>
    <xdr:sp macro="" textlink="">
      <xdr:nvSpPr>
        <xdr:cNvPr id="116" name="フローチャート: 判断 115">
          <a:extLst>
            <a:ext uri="{FF2B5EF4-FFF2-40B4-BE49-F238E27FC236}">
              <a16:creationId xmlns:a16="http://schemas.microsoft.com/office/drawing/2014/main" id="{CBB19844-7B61-435D-BA69-9B72BDD7888F}"/>
            </a:ext>
          </a:extLst>
        </xdr:cNvPr>
        <xdr:cNvSpPr/>
      </xdr:nvSpPr>
      <xdr:spPr>
        <a:xfrm>
          <a:off x="9588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44145</xdr:rowOff>
    </xdr:from>
    <xdr:to>
      <xdr:col>46</xdr:col>
      <xdr:colOff>38100</xdr:colOff>
      <xdr:row>38</xdr:row>
      <xdr:rowOff>145745</xdr:rowOff>
    </xdr:to>
    <xdr:sp macro="" textlink="">
      <xdr:nvSpPr>
        <xdr:cNvPr id="117" name="フローチャート: 判断 116">
          <a:extLst>
            <a:ext uri="{FF2B5EF4-FFF2-40B4-BE49-F238E27FC236}">
              <a16:creationId xmlns:a16="http://schemas.microsoft.com/office/drawing/2014/main" id="{F4836AB2-6033-41EF-85D9-F08F84FC76A3}"/>
            </a:ext>
          </a:extLst>
        </xdr:cNvPr>
        <xdr:cNvSpPr/>
      </xdr:nvSpPr>
      <xdr:spPr>
        <a:xfrm>
          <a:off x="8699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40374</xdr:rowOff>
    </xdr:from>
    <xdr:to>
      <xdr:col>41</xdr:col>
      <xdr:colOff>101600</xdr:colOff>
      <xdr:row>38</xdr:row>
      <xdr:rowOff>141974</xdr:rowOff>
    </xdr:to>
    <xdr:sp macro="" textlink="">
      <xdr:nvSpPr>
        <xdr:cNvPr id="118" name="フローチャート: 判断 117">
          <a:extLst>
            <a:ext uri="{FF2B5EF4-FFF2-40B4-BE49-F238E27FC236}">
              <a16:creationId xmlns:a16="http://schemas.microsoft.com/office/drawing/2014/main" id="{E842126A-84CF-4090-9116-40388B2638FE}"/>
            </a:ext>
          </a:extLst>
        </xdr:cNvPr>
        <xdr:cNvSpPr/>
      </xdr:nvSpPr>
      <xdr:spPr>
        <a:xfrm>
          <a:off x="7810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AFA4765-F392-4F8E-9CE4-86D69D4C8DE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06F09AB-F4F4-4FB5-B3A0-D5AEAC46FB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2ACA858-E284-494F-8770-507582A327C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01A4804-956B-4D26-B020-D7D37815B6B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1F81B7F-876B-4F19-A98D-0BACE41F06E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165836</xdr:rowOff>
    </xdr:from>
    <xdr:to>
      <xdr:col>55</xdr:col>
      <xdr:colOff>50800</xdr:colOff>
      <xdr:row>39</xdr:row>
      <xdr:rowOff>95986</xdr:rowOff>
    </xdr:to>
    <xdr:sp macro="" textlink="">
      <xdr:nvSpPr>
        <xdr:cNvPr id="124" name="楕円 123">
          <a:extLst>
            <a:ext uri="{FF2B5EF4-FFF2-40B4-BE49-F238E27FC236}">
              <a16:creationId xmlns:a16="http://schemas.microsoft.com/office/drawing/2014/main" id="{9841BC4D-449F-4D10-A8CC-DE326FB1ACCD}"/>
            </a:ext>
          </a:extLst>
        </xdr:cNvPr>
        <xdr:cNvSpPr/>
      </xdr:nvSpPr>
      <xdr:spPr>
        <a:xfrm>
          <a:off x="10426700" y="66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144263</xdr:rowOff>
    </xdr:from>
    <xdr:ext cx="534377" cy="259045"/>
    <xdr:sp macro="" textlink="">
      <xdr:nvSpPr>
        <xdr:cNvPr id="125" name="【道路】&#10;一人当たり延長該当値テキスト">
          <a:extLst>
            <a:ext uri="{FF2B5EF4-FFF2-40B4-BE49-F238E27FC236}">
              <a16:creationId xmlns:a16="http://schemas.microsoft.com/office/drawing/2014/main" id="{1178BBEE-164C-4F6A-B312-2A679AE8F166}"/>
            </a:ext>
          </a:extLst>
        </xdr:cNvPr>
        <xdr:cNvSpPr txBox="1"/>
      </xdr:nvSpPr>
      <xdr:spPr>
        <a:xfrm>
          <a:off x="10515600" y="665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167627</xdr:rowOff>
    </xdr:from>
    <xdr:to>
      <xdr:col>50</xdr:col>
      <xdr:colOff>165100</xdr:colOff>
      <xdr:row>39</xdr:row>
      <xdr:rowOff>97777</xdr:rowOff>
    </xdr:to>
    <xdr:sp macro="" textlink="">
      <xdr:nvSpPr>
        <xdr:cNvPr id="126" name="楕円 125">
          <a:extLst>
            <a:ext uri="{FF2B5EF4-FFF2-40B4-BE49-F238E27FC236}">
              <a16:creationId xmlns:a16="http://schemas.microsoft.com/office/drawing/2014/main" id="{14DA831D-0A29-4ABB-BF84-515594ABEBF7}"/>
            </a:ext>
          </a:extLst>
        </xdr:cNvPr>
        <xdr:cNvSpPr/>
      </xdr:nvSpPr>
      <xdr:spPr>
        <a:xfrm>
          <a:off x="9588500" y="668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45186</xdr:rowOff>
    </xdr:from>
    <xdr:to>
      <xdr:col>55</xdr:col>
      <xdr:colOff>0</xdr:colOff>
      <xdr:row>39</xdr:row>
      <xdr:rowOff>46977</xdr:rowOff>
    </xdr:to>
    <xdr:cxnSp macro="">
      <xdr:nvCxnSpPr>
        <xdr:cNvPr id="127" name="直線コネクタ 126">
          <a:extLst>
            <a:ext uri="{FF2B5EF4-FFF2-40B4-BE49-F238E27FC236}">
              <a16:creationId xmlns:a16="http://schemas.microsoft.com/office/drawing/2014/main" id="{09D33AC5-E895-4F32-9FFA-09BD0A1EF5CE}"/>
            </a:ext>
          </a:extLst>
        </xdr:cNvPr>
        <xdr:cNvCxnSpPr/>
      </xdr:nvCxnSpPr>
      <xdr:spPr>
        <a:xfrm flipV="1">
          <a:off x="9639300" y="6731736"/>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8712</xdr:rowOff>
    </xdr:from>
    <xdr:to>
      <xdr:col>46</xdr:col>
      <xdr:colOff>38100</xdr:colOff>
      <xdr:row>39</xdr:row>
      <xdr:rowOff>110312</xdr:rowOff>
    </xdr:to>
    <xdr:sp macro="" textlink="">
      <xdr:nvSpPr>
        <xdr:cNvPr id="128" name="楕円 127">
          <a:extLst>
            <a:ext uri="{FF2B5EF4-FFF2-40B4-BE49-F238E27FC236}">
              <a16:creationId xmlns:a16="http://schemas.microsoft.com/office/drawing/2014/main" id="{3056FD3F-B16F-43AE-A9C7-82BA24F2CDEA}"/>
            </a:ext>
          </a:extLst>
        </xdr:cNvPr>
        <xdr:cNvSpPr/>
      </xdr:nvSpPr>
      <xdr:spPr>
        <a:xfrm>
          <a:off x="8699500" y="66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46977</xdr:rowOff>
    </xdr:from>
    <xdr:to>
      <xdr:col>50</xdr:col>
      <xdr:colOff>114300</xdr:colOff>
      <xdr:row>39</xdr:row>
      <xdr:rowOff>59512</xdr:rowOff>
    </xdr:to>
    <xdr:cxnSp macro="">
      <xdr:nvCxnSpPr>
        <xdr:cNvPr id="129" name="直線コネクタ 128">
          <a:extLst>
            <a:ext uri="{FF2B5EF4-FFF2-40B4-BE49-F238E27FC236}">
              <a16:creationId xmlns:a16="http://schemas.microsoft.com/office/drawing/2014/main" id="{EE5A242A-9874-4D83-9559-688184160F79}"/>
            </a:ext>
          </a:extLst>
        </xdr:cNvPr>
        <xdr:cNvCxnSpPr/>
      </xdr:nvCxnSpPr>
      <xdr:spPr>
        <a:xfrm flipV="1">
          <a:off x="8750300" y="6733527"/>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4407</xdr:rowOff>
    </xdr:from>
    <xdr:to>
      <xdr:col>41</xdr:col>
      <xdr:colOff>101600</xdr:colOff>
      <xdr:row>39</xdr:row>
      <xdr:rowOff>106007</xdr:rowOff>
    </xdr:to>
    <xdr:sp macro="" textlink="">
      <xdr:nvSpPr>
        <xdr:cNvPr id="130" name="楕円 129">
          <a:extLst>
            <a:ext uri="{FF2B5EF4-FFF2-40B4-BE49-F238E27FC236}">
              <a16:creationId xmlns:a16="http://schemas.microsoft.com/office/drawing/2014/main" id="{F03BD3D5-9A73-4FEC-AB05-C64E3F0E5E94}"/>
            </a:ext>
          </a:extLst>
        </xdr:cNvPr>
        <xdr:cNvSpPr/>
      </xdr:nvSpPr>
      <xdr:spPr>
        <a:xfrm>
          <a:off x="7810500" y="66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55207</xdr:rowOff>
    </xdr:from>
    <xdr:to>
      <xdr:col>45</xdr:col>
      <xdr:colOff>177800</xdr:colOff>
      <xdr:row>39</xdr:row>
      <xdr:rowOff>59512</xdr:rowOff>
    </xdr:to>
    <xdr:cxnSp macro="">
      <xdr:nvCxnSpPr>
        <xdr:cNvPr id="131" name="直線コネクタ 130">
          <a:extLst>
            <a:ext uri="{FF2B5EF4-FFF2-40B4-BE49-F238E27FC236}">
              <a16:creationId xmlns:a16="http://schemas.microsoft.com/office/drawing/2014/main" id="{750C861B-57A0-4C36-80EE-ECD7DF55DD5A}"/>
            </a:ext>
          </a:extLst>
        </xdr:cNvPr>
        <xdr:cNvCxnSpPr/>
      </xdr:nvCxnSpPr>
      <xdr:spPr>
        <a:xfrm>
          <a:off x="7861300" y="6741757"/>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881</xdr:rowOff>
    </xdr:from>
    <xdr:ext cx="534377" cy="259045"/>
    <xdr:sp macro="" textlink="">
      <xdr:nvSpPr>
        <xdr:cNvPr id="132" name="n_1aveValue【道路】&#10;一人当たり延長">
          <a:extLst>
            <a:ext uri="{FF2B5EF4-FFF2-40B4-BE49-F238E27FC236}">
              <a16:creationId xmlns:a16="http://schemas.microsoft.com/office/drawing/2014/main" id="{F19D67D8-4052-4573-8FA4-F785EB0E3A68}"/>
            </a:ext>
          </a:extLst>
        </xdr:cNvPr>
        <xdr:cNvSpPr txBox="1"/>
      </xdr:nvSpPr>
      <xdr:spPr>
        <a:xfrm>
          <a:off x="93594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162272</xdr:rowOff>
    </xdr:from>
    <xdr:ext cx="534377" cy="259045"/>
    <xdr:sp macro="" textlink="">
      <xdr:nvSpPr>
        <xdr:cNvPr id="133" name="n_2aveValue【道路】&#10;一人当たり延長">
          <a:extLst>
            <a:ext uri="{FF2B5EF4-FFF2-40B4-BE49-F238E27FC236}">
              <a16:creationId xmlns:a16="http://schemas.microsoft.com/office/drawing/2014/main" id="{17933D5A-4CAF-43BF-A553-A4278CF78931}"/>
            </a:ext>
          </a:extLst>
        </xdr:cNvPr>
        <xdr:cNvSpPr txBox="1"/>
      </xdr:nvSpPr>
      <xdr:spPr>
        <a:xfrm>
          <a:off x="8483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158500</xdr:rowOff>
    </xdr:from>
    <xdr:ext cx="534377" cy="259045"/>
    <xdr:sp macro="" textlink="">
      <xdr:nvSpPr>
        <xdr:cNvPr id="134" name="n_3aveValue【道路】&#10;一人当たり延長">
          <a:extLst>
            <a:ext uri="{FF2B5EF4-FFF2-40B4-BE49-F238E27FC236}">
              <a16:creationId xmlns:a16="http://schemas.microsoft.com/office/drawing/2014/main" id="{61C4C298-2826-4C81-9443-B60C917503AC}"/>
            </a:ext>
          </a:extLst>
        </xdr:cNvPr>
        <xdr:cNvSpPr txBox="1"/>
      </xdr:nvSpPr>
      <xdr:spPr>
        <a:xfrm>
          <a:off x="7594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88904</xdr:rowOff>
    </xdr:from>
    <xdr:ext cx="534377" cy="259045"/>
    <xdr:sp macro="" textlink="">
      <xdr:nvSpPr>
        <xdr:cNvPr id="135" name="n_1mainValue【道路】&#10;一人当たり延長">
          <a:extLst>
            <a:ext uri="{FF2B5EF4-FFF2-40B4-BE49-F238E27FC236}">
              <a16:creationId xmlns:a16="http://schemas.microsoft.com/office/drawing/2014/main" id="{707AA827-1271-4492-8621-4AFC0687B0DF}"/>
            </a:ext>
          </a:extLst>
        </xdr:cNvPr>
        <xdr:cNvSpPr txBox="1"/>
      </xdr:nvSpPr>
      <xdr:spPr>
        <a:xfrm>
          <a:off x="9359411" y="677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101439</xdr:rowOff>
    </xdr:from>
    <xdr:ext cx="534377" cy="259045"/>
    <xdr:sp macro="" textlink="">
      <xdr:nvSpPr>
        <xdr:cNvPr id="136" name="n_2mainValue【道路】&#10;一人当たり延長">
          <a:extLst>
            <a:ext uri="{FF2B5EF4-FFF2-40B4-BE49-F238E27FC236}">
              <a16:creationId xmlns:a16="http://schemas.microsoft.com/office/drawing/2014/main" id="{804BCCBC-C078-4B2F-830A-D13C5746341E}"/>
            </a:ext>
          </a:extLst>
        </xdr:cNvPr>
        <xdr:cNvSpPr txBox="1"/>
      </xdr:nvSpPr>
      <xdr:spPr>
        <a:xfrm>
          <a:off x="8483111" y="67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97134</xdr:rowOff>
    </xdr:from>
    <xdr:ext cx="534377" cy="259045"/>
    <xdr:sp macro="" textlink="">
      <xdr:nvSpPr>
        <xdr:cNvPr id="137" name="n_3mainValue【道路】&#10;一人当たり延長">
          <a:extLst>
            <a:ext uri="{FF2B5EF4-FFF2-40B4-BE49-F238E27FC236}">
              <a16:creationId xmlns:a16="http://schemas.microsoft.com/office/drawing/2014/main" id="{6F78E6D2-C89C-4ACE-9403-07DF64EB8768}"/>
            </a:ext>
          </a:extLst>
        </xdr:cNvPr>
        <xdr:cNvSpPr txBox="1"/>
      </xdr:nvSpPr>
      <xdr:spPr>
        <a:xfrm>
          <a:off x="7594111" y="678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215B0DE-A939-4C63-A418-E27927B616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A994F014-92B5-4A95-9F36-54A3858E952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1C7BD979-D74B-482A-AA0D-B733B532255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36290174-12AD-4F28-8C1A-157F11512C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5C76726-70A7-48BA-B27A-12BC25C4431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2F97C9FA-BF4C-4D10-B1D6-E8F7A8DDDF0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9A280AA5-1F8A-49A9-AB5F-C61EE83767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A8C82FB-0DEA-43AA-B6AF-AD739AD837B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7AECDA4-4815-4333-B117-6347B38CAA3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FF5CD52C-65AD-4809-B1ED-6C43C94832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B38189F-0BC2-4B7E-AFBE-5A72AB74CA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B7EEF70B-4604-473D-8958-1DD88A8DA11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6F530ECB-691E-4D7B-B299-B8E764B8229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F1CAA9C2-2006-401F-AF4D-4D9D6806035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DB6D2A5-1A42-4126-917A-D5488D38473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A470BA8D-B36C-402D-8305-895A16A346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F91B6F93-32C7-422F-9CC4-C93FD328948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9042224-AF21-4C56-9399-9CE837B3868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C13E650F-2145-4DAE-ACBD-7130A70D2D4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17788F3-31DF-4467-8397-4516AECDF5A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1031962-5D11-4925-AF0A-0FFE589E406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3A1EEA4-9749-426A-B247-AF3609F0726B}"/>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4D5BDE0-3E2A-4D3E-AA03-85834C3763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47E31603-B930-4333-B648-7E98B08CA62F}"/>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B32E30C9-106F-4B1A-B228-911F163E82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150223</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553EBBB0-79D2-4A77-8A53-E49A82618E95}"/>
            </a:ext>
          </a:extLst>
        </xdr:cNvPr>
        <xdr:cNvCxnSpPr/>
      </xdr:nvCxnSpPr>
      <xdr:spPr>
        <a:xfrm flipV="1">
          <a:off x="4634865" y="9579973"/>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D9713FDF-F0AF-427B-BC56-092EE1C21151}"/>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E147328C-D65C-44A6-8608-15A1B83D9ADD}"/>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96900</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B1D885E1-79DC-4274-A1F6-1324C532458C}"/>
            </a:ext>
          </a:extLst>
        </xdr:cNvPr>
        <xdr:cNvSpPr txBox="1"/>
      </xdr:nvSpPr>
      <xdr:spPr>
        <a:xfrm>
          <a:off x="4673600" y="935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150223</xdr:rowOff>
    </xdr:from>
    <xdr:to>
      <xdr:col>24</xdr:col>
      <xdr:colOff>152400</xdr:colOff>
      <xdr:row>55</xdr:row>
      <xdr:rowOff>150223</xdr:rowOff>
    </xdr:to>
    <xdr:cxnSp macro="">
      <xdr:nvCxnSpPr>
        <xdr:cNvPr id="167" name="直線コネクタ 166">
          <a:extLst>
            <a:ext uri="{FF2B5EF4-FFF2-40B4-BE49-F238E27FC236}">
              <a16:creationId xmlns:a16="http://schemas.microsoft.com/office/drawing/2014/main" id="{D01697A1-DD16-4CF0-82F0-AF796DEA3A9F}"/>
            </a:ext>
          </a:extLst>
        </xdr:cNvPr>
        <xdr:cNvCxnSpPr/>
      </xdr:nvCxnSpPr>
      <xdr:spPr>
        <a:xfrm>
          <a:off x="4546600" y="957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89280</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B23445EE-A072-47E5-A35A-BBA1541893AA}"/>
            </a:ext>
          </a:extLst>
        </xdr:cNvPr>
        <xdr:cNvSpPr txBox="1"/>
      </xdr:nvSpPr>
      <xdr:spPr>
        <a:xfrm>
          <a:off x="4673600" y="1003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69" name="フローチャート: 判断 168">
          <a:extLst>
            <a:ext uri="{FF2B5EF4-FFF2-40B4-BE49-F238E27FC236}">
              <a16:creationId xmlns:a16="http://schemas.microsoft.com/office/drawing/2014/main" id="{499B9EC7-EADE-4481-9712-F55308480BC3}"/>
            </a:ext>
          </a:extLst>
        </xdr:cNvPr>
        <xdr:cNvSpPr/>
      </xdr:nvSpPr>
      <xdr:spPr>
        <a:xfrm>
          <a:off x="4584700" y="100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140244</xdr:rowOff>
    </xdr:from>
    <xdr:to>
      <xdr:col>20</xdr:col>
      <xdr:colOff>38100</xdr:colOff>
      <xdr:row>59</xdr:row>
      <xdr:rowOff>70394</xdr:rowOff>
    </xdr:to>
    <xdr:sp macro="" textlink="">
      <xdr:nvSpPr>
        <xdr:cNvPr id="170" name="フローチャート: 判断 169">
          <a:extLst>
            <a:ext uri="{FF2B5EF4-FFF2-40B4-BE49-F238E27FC236}">
              <a16:creationId xmlns:a16="http://schemas.microsoft.com/office/drawing/2014/main" id="{4E254936-5050-44D7-9B58-FB27B978D778}"/>
            </a:ext>
          </a:extLst>
        </xdr:cNvPr>
        <xdr:cNvSpPr/>
      </xdr:nvSpPr>
      <xdr:spPr>
        <a:xfrm>
          <a:off x="3746500" y="1008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169635</xdr:rowOff>
    </xdr:from>
    <xdr:to>
      <xdr:col>15</xdr:col>
      <xdr:colOff>101600</xdr:colOff>
      <xdr:row>59</xdr:row>
      <xdr:rowOff>99785</xdr:rowOff>
    </xdr:to>
    <xdr:sp macro="" textlink="">
      <xdr:nvSpPr>
        <xdr:cNvPr id="171" name="フローチャート: 判断 170">
          <a:extLst>
            <a:ext uri="{FF2B5EF4-FFF2-40B4-BE49-F238E27FC236}">
              <a16:creationId xmlns:a16="http://schemas.microsoft.com/office/drawing/2014/main" id="{D97C196C-A4F7-44C4-A524-D8DB535A2D33}"/>
            </a:ext>
          </a:extLst>
        </xdr:cNvPr>
        <xdr:cNvSpPr/>
      </xdr:nvSpPr>
      <xdr:spPr>
        <a:xfrm>
          <a:off x="2857500" y="1011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72" name="フローチャート: 判断 171">
          <a:extLst>
            <a:ext uri="{FF2B5EF4-FFF2-40B4-BE49-F238E27FC236}">
              <a16:creationId xmlns:a16="http://schemas.microsoft.com/office/drawing/2014/main" id="{FDBC77BF-B900-4B2F-AF6E-A8057F5A944B}"/>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F5326D0-3A77-4A29-B4AF-67D03321A6A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E6E6BAE-C6F4-468D-A756-8F3DC733F34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314422-49B1-45B7-A740-1CDF8B1334C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2A35086-E1D4-43A3-ADC3-4E36539D03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818889B-74E5-446C-92FD-EA8AC213FEA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39007</xdr:rowOff>
    </xdr:from>
    <xdr:to>
      <xdr:col>24</xdr:col>
      <xdr:colOff>114300</xdr:colOff>
      <xdr:row>57</xdr:row>
      <xdr:rowOff>140607</xdr:rowOff>
    </xdr:to>
    <xdr:sp macro="" textlink="">
      <xdr:nvSpPr>
        <xdr:cNvPr id="178" name="楕円 177">
          <a:extLst>
            <a:ext uri="{FF2B5EF4-FFF2-40B4-BE49-F238E27FC236}">
              <a16:creationId xmlns:a16="http://schemas.microsoft.com/office/drawing/2014/main" id="{0F8B58ED-FDFB-4118-AE4B-9685C5AFFC9F}"/>
            </a:ext>
          </a:extLst>
        </xdr:cNvPr>
        <xdr:cNvSpPr/>
      </xdr:nvSpPr>
      <xdr:spPr>
        <a:xfrm>
          <a:off x="45847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61884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A8D360AD-1FE9-42CD-87F4-A671C8326B39}"/>
            </a:ext>
          </a:extLst>
        </xdr:cNvPr>
        <xdr:cNvSpPr txBox="1"/>
      </xdr:nvSpPr>
      <xdr:spPr>
        <a:xfrm>
          <a:off x="4673600" y="96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60234</xdr:rowOff>
    </xdr:from>
    <xdr:to>
      <xdr:col>20</xdr:col>
      <xdr:colOff>38100</xdr:colOff>
      <xdr:row>57</xdr:row>
      <xdr:rowOff>161834</xdr:rowOff>
    </xdr:to>
    <xdr:sp macro="" textlink="">
      <xdr:nvSpPr>
        <xdr:cNvPr id="180" name="楕円 179">
          <a:extLst>
            <a:ext uri="{FF2B5EF4-FFF2-40B4-BE49-F238E27FC236}">
              <a16:creationId xmlns:a16="http://schemas.microsoft.com/office/drawing/2014/main" id="{7DD0E899-8834-4BCC-96C1-290077FCA964}"/>
            </a:ext>
          </a:extLst>
        </xdr:cNvPr>
        <xdr:cNvSpPr/>
      </xdr:nvSpPr>
      <xdr:spPr>
        <a:xfrm>
          <a:off x="3746500" y="983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89807</xdr:rowOff>
    </xdr:from>
    <xdr:to>
      <xdr:col>24</xdr:col>
      <xdr:colOff>63500</xdr:colOff>
      <xdr:row>57</xdr:row>
      <xdr:rowOff>111034</xdr:rowOff>
    </xdr:to>
    <xdr:cxnSp macro="">
      <xdr:nvCxnSpPr>
        <xdr:cNvPr id="181" name="直線コネクタ 180">
          <a:extLst>
            <a:ext uri="{FF2B5EF4-FFF2-40B4-BE49-F238E27FC236}">
              <a16:creationId xmlns:a16="http://schemas.microsoft.com/office/drawing/2014/main" id="{384B37BD-76AB-4ABE-99B9-1F9F5A6960F8}"/>
            </a:ext>
          </a:extLst>
        </xdr:cNvPr>
        <xdr:cNvCxnSpPr/>
      </xdr:nvCxnSpPr>
      <xdr:spPr>
        <a:xfrm flipV="1">
          <a:off x="3797300" y="986245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94524</xdr:rowOff>
    </xdr:from>
    <xdr:to>
      <xdr:col>15</xdr:col>
      <xdr:colOff>101600</xdr:colOff>
      <xdr:row>58</xdr:row>
      <xdr:rowOff>24674</xdr:rowOff>
    </xdr:to>
    <xdr:sp macro="" textlink="">
      <xdr:nvSpPr>
        <xdr:cNvPr id="182" name="楕円 181">
          <a:extLst>
            <a:ext uri="{FF2B5EF4-FFF2-40B4-BE49-F238E27FC236}">
              <a16:creationId xmlns:a16="http://schemas.microsoft.com/office/drawing/2014/main" id="{211EA2C8-5177-421A-AD75-387916DE91E1}"/>
            </a:ext>
          </a:extLst>
        </xdr:cNvPr>
        <xdr:cNvSpPr/>
      </xdr:nvSpPr>
      <xdr:spPr>
        <a:xfrm>
          <a:off x="2857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111034</xdr:rowOff>
    </xdr:from>
    <xdr:to>
      <xdr:col>19</xdr:col>
      <xdr:colOff>177800</xdr:colOff>
      <xdr:row>57</xdr:row>
      <xdr:rowOff>145324</xdr:rowOff>
    </xdr:to>
    <xdr:cxnSp macro="">
      <xdr:nvCxnSpPr>
        <xdr:cNvPr id="183" name="直線コネクタ 182">
          <a:extLst>
            <a:ext uri="{FF2B5EF4-FFF2-40B4-BE49-F238E27FC236}">
              <a16:creationId xmlns:a16="http://schemas.microsoft.com/office/drawing/2014/main" id="{B48A2F8F-AF27-47EA-9533-A43868620639}"/>
            </a:ext>
          </a:extLst>
        </xdr:cNvPr>
        <xdr:cNvCxnSpPr/>
      </xdr:nvCxnSpPr>
      <xdr:spPr>
        <a:xfrm flipV="1">
          <a:off x="2908300" y="98836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119017</xdr:rowOff>
    </xdr:from>
    <xdr:to>
      <xdr:col>10</xdr:col>
      <xdr:colOff>165100</xdr:colOff>
      <xdr:row>58</xdr:row>
      <xdr:rowOff>49167</xdr:rowOff>
    </xdr:to>
    <xdr:sp macro="" textlink="">
      <xdr:nvSpPr>
        <xdr:cNvPr id="184" name="楕円 183">
          <a:extLst>
            <a:ext uri="{FF2B5EF4-FFF2-40B4-BE49-F238E27FC236}">
              <a16:creationId xmlns:a16="http://schemas.microsoft.com/office/drawing/2014/main" id="{93372B5B-22A9-4D22-8085-5ACAA50E46B9}"/>
            </a:ext>
          </a:extLst>
        </xdr:cNvPr>
        <xdr:cNvSpPr/>
      </xdr:nvSpPr>
      <xdr:spPr>
        <a:xfrm>
          <a:off x="1968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145324</xdr:rowOff>
    </xdr:from>
    <xdr:to>
      <xdr:col>15</xdr:col>
      <xdr:colOff>50800</xdr:colOff>
      <xdr:row>57</xdr:row>
      <xdr:rowOff>169817</xdr:rowOff>
    </xdr:to>
    <xdr:cxnSp macro="">
      <xdr:nvCxnSpPr>
        <xdr:cNvPr id="185" name="直線コネクタ 184">
          <a:extLst>
            <a:ext uri="{FF2B5EF4-FFF2-40B4-BE49-F238E27FC236}">
              <a16:creationId xmlns:a16="http://schemas.microsoft.com/office/drawing/2014/main" id="{86D7104F-551A-49C4-AA0F-B9AA833DB3E8}"/>
            </a:ext>
          </a:extLst>
        </xdr:cNvPr>
        <xdr:cNvCxnSpPr/>
      </xdr:nvCxnSpPr>
      <xdr:spPr>
        <a:xfrm flipV="1">
          <a:off x="2019300" y="991797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61521</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7ED035EE-8B67-4504-B444-4EE258C04A39}"/>
            </a:ext>
          </a:extLst>
        </xdr:cNvPr>
        <xdr:cNvSpPr txBox="1"/>
      </xdr:nvSpPr>
      <xdr:spPr>
        <a:xfrm>
          <a:off x="3582044" y="1017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90912</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8B877F23-7B93-478B-A717-923C30729BA7}"/>
            </a:ext>
          </a:extLst>
        </xdr:cNvPr>
        <xdr:cNvSpPr txBox="1"/>
      </xdr:nvSpPr>
      <xdr:spPr>
        <a:xfrm>
          <a:off x="2705744" y="10206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103976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5C331A9-082F-46F3-A743-573245C58522}"/>
            </a:ext>
          </a:extLst>
        </xdr:cNvPr>
        <xdr:cNvSpPr txBox="1"/>
      </xdr:nvSpPr>
      <xdr:spPr>
        <a:xfrm>
          <a:off x="1816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6911</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6AF464DC-2596-4E74-8E63-93A68245D643}"/>
            </a:ext>
          </a:extLst>
        </xdr:cNvPr>
        <xdr:cNvSpPr txBox="1"/>
      </xdr:nvSpPr>
      <xdr:spPr>
        <a:xfrm>
          <a:off x="3582044" y="960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41201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52BCABE0-A001-48A0-AEB5-92E1648FAA5B}"/>
            </a:ext>
          </a:extLst>
        </xdr:cNvPr>
        <xdr:cNvSpPr txBox="1"/>
      </xdr:nvSpPr>
      <xdr:spPr>
        <a:xfrm>
          <a:off x="27057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65694</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E9E6CB7-2517-4D00-BEED-B07E4C26F3AA}"/>
            </a:ext>
          </a:extLst>
        </xdr:cNvPr>
        <xdr:cNvSpPr txBox="1"/>
      </xdr:nvSpPr>
      <xdr:spPr>
        <a:xfrm>
          <a:off x="1816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BB40E721-9743-4256-8BE2-7718464D9E5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B9A7BB58-F812-42B2-9E0D-246CC92A700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E7797B82-65E2-45B9-AAE2-3681158731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EC0421C-9B78-45B6-A0B6-F4C9F652D1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E05A2226-5D24-47D6-85A0-606A47676F8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6A8439C0-DD63-4E97-89EC-2DDA1032A86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53960BC-EA6F-4FF2-A8DC-18B5C3E8D4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76D228C0-752B-42FD-B9F1-03478BA4994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7210DF28-AE1A-4D12-9466-D5FFE81E1DA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652DBDDC-5AAD-41A0-AEC0-C44EEFD8086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15116809-5243-4CB4-AC51-BE2DB0FB700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138E91EC-771E-4B0F-89D9-58214B5DEBED}"/>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10C756EF-4BFC-4172-ABD7-3B8830706F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D213BCA1-DD25-4FFF-A97A-BEB2BD791DC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F2FCA007-1AE2-4FDB-B2C2-5C143AC0518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C578676F-B825-4E4D-BC37-F04F7EF072CD}"/>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52A05F93-7C78-4502-9394-5C111D7AED5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C646F25F-A23C-4671-8EEE-452F2694D08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2013F9A3-AB99-4D33-9737-71969FE27C8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1" name="テキスト ボックス 210">
          <a:extLst>
            <a:ext uri="{FF2B5EF4-FFF2-40B4-BE49-F238E27FC236}">
              <a16:creationId xmlns:a16="http://schemas.microsoft.com/office/drawing/2014/main" id="{67DAE9EB-82E2-4DC0-9B6C-00A56B7C8648}"/>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5D8FF896-BF48-411A-ADBD-2D86C2B8138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4EBBACB1-A036-4412-8C8B-A242FDCF06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A8890271-59AB-47BB-B968-0735A1C2C86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88036</xdr:rowOff>
    </xdr:from>
    <xdr:to>
      <xdr:col>54</xdr:col>
      <xdr:colOff>189865</xdr:colOff>
      <xdr:row>64</xdr:row>
      <xdr:rowOff>73082</xdr:rowOff>
    </xdr:to>
    <xdr:cxnSp macro="">
      <xdr:nvCxnSpPr>
        <xdr:cNvPr id="215" name="直線コネクタ 214">
          <a:extLst>
            <a:ext uri="{FF2B5EF4-FFF2-40B4-BE49-F238E27FC236}">
              <a16:creationId xmlns:a16="http://schemas.microsoft.com/office/drawing/2014/main" id="{E02554FC-4C56-4FC1-B59A-B6A295C54C67}"/>
            </a:ext>
          </a:extLst>
        </xdr:cNvPr>
        <xdr:cNvCxnSpPr/>
      </xdr:nvCxnSpPr>
      <xdr:spPr>
        <a:xfrm flipV="1">
          <a:off x="10476865" y="9517786"/>
          <a:ext cx="0" cy="1528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76909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F78F8343-453B-4A60-B7CC-42292A00DD71}"/>
            </a:ext>
          </a:extLst>
        </xdr:cNvPr>
        <xdr:cNvSpPr txBox="1"/>
      </xdr:nvSpPr>
      <xdr:spPr>
        <a:xfrm>
          <a:off x="10515600" y="110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73082</xdr:rowOff>
    </xdr:from>
    <xdr:to>
      <xdr:col>55</xdr:col>
      <xdr:colOff>88900</xdr:colOff>
      <xdr:row>64</xdr:row>
      <xdr:rowOff>73082</xdr:rowOff>
    </xdr:to>
    <xdr:cxnSp macro="">
      <xdr:nvCxnSpPr>
        <xdr:cNvPr id="217" name="直線コネクタ 216">
          <a:extLst>
            <a:ext uri="{FF2B5EF4-FFF2-40B4-BE49-F238E27FC236}">
              <a16:creationId xmlns:a16="http://schemas.microsoft.com/office/drawing/2014/main" id="{41E2B5BF-BA67-4769-9FEE-7ADC01C081F7}"/>
            </a:ext>
          </a:extLst>
        </xdr:cNvPr>
        <xdr:cNvCxnSpPr/>
      </xdr:nvCxnSpPr>
      <xdr:spPr>
        <a:xfrm>
          <a:off x="10388600" y="1104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34713</xdr:rowOff>
    </xdr:from>
    <xdr:ext cx="599010" cy="259045"/>
    <xdr:sp macro="" textlink="">
      <xdr:nvSpPr>
        <xdr:cNvPr id="218" name="【橋りょう・トンネル】&#10;一人当たり有形固定資産（償却資産）額最大値テキスト">
          <a:extLst>
            <a:ext uri="{FF2B5EF4-FFF2-40B4-BE49-F238E27FC236}">
              <a16:creationId xmlns:a16="http://schemas.microsoft.com/office/drawing/2014/main" id="{8EBB93E9-A531-42D2-B9B1-0777C6C4D149}"/>
            </a:ext>
          </a:extLst>
        </xdr:cNvPr>
        <xdr:cNvSpPr txBox="1"/>
      </xdr:nvSpPr>
      <xdr:spPr>
        <a:xfrm>
          <a:off x="10515600" y="929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88036</xdr:rowOff>
    </xdr:from>
    <xdr:to>
      <xdr:col>55</xdr:col>
      <xdr:colOff>88900</xdr:colOff>
      <xdr:row>55</xdr:row>
      <xdr:rowOff>88036</xdr:rowOff>
    </xdr:to>
    <xdr:cxnSp macro="">
      <xdr:nvCxnSpPr>
        <xdr:cNvPr id="219" name="直線コネクタ 218">
          <a:extLst>
            <a:ext uri="{FF2B5EF4-FFF2-40B4-BE49-F238E27FC236}">
              <a16:creationId xmlns:a16="http://schemas.microsoft.com/office/drawing/2014/main" id="{758F44F0-AD94-4FFE-80E3-C2FDB4970D87}"/>
            </a:ext>
          </a:extLst>
        </xdr:cNvPr>
        <xdr:cNvCxnSpPr/>
      </xdr:nvCxnSpPr>
      <xdr:spPr>
        <a:xfrm>
          <a:off x="10388600" y="95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97641</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9DFCE3B3-1540-4BF6-96E6-AD6610553716}"/>
            </a:ext>
          </a:extLst>
        </xdr:cNvPr>
        <xdr:cNvSpPr txBox="1"/>
      </xdr:nvSpPr>
      <xdr:spPr>
        <a:xfrm>
          <a:off x="10515600" y="105560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119214</xdr:rowOff>
    </xdr:from>
    <xdr:to>
      <xdr:col>55</xdr:col>
      <xdr:colOff>50800</xdr:colOff>
      <xdr:row>62</xdr:row>
      <xdr:rowOff>49364</xdr:rowOff>
    </xdr:to>
    <xdr:sp macro="" textlink="">
      <xdr:nvSpPr>
        <xdr:cNvPr id="221" name="フローチャート: 判断 220">
          <a:extLst>
            <a:ext uri="{FF2B5EF4-FFF2-40B4-BE49-F238E27FC236}">
              <a16:creationId xmlns:a16="http://schemas.microsoft.com/office/drawing/2014/main" id="{551DF127-3464-45F9-9ED3-DAF93DD8241B}"/>
            </a:ext>
          </a:extLst>
        </xdr:cNvPr>
        <xdr:cNvSpPr/>
      </xdr:nvSpPr>
      <xdr:spPr>
        <a:xfrm>
          <a:off x="10426700" y="1057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98420</xdr:rowOff>
    </xdr:from>
    <xdr:to>
      <xdr:col>50</xdr:col>
      <xdr:colOff>165100</xdr:colOff>
      <xdr:row>62</xdr:row>
      <xdr:rowOff>28570</xdr:rowOff>
    </xdr:to>
    <xdr:sp macro="" textlink="">
      <xdr:nvSpPr>
        <xdr:cNvPr id="222" name="フローチャート: 判断 221">
          <a:extLst>
            <a:ext uri="{FF2B5EF4-FFF2-40B4-BE49-F238E27FC236}">
              <a16:creationId xmlns:a16="http://schemas.microsoft.com/office/drawing/2014/main" id="{941A116E-BB4C-4D35-A7F0-D472574B2115}"/>
            </a:ext>
          </a:extLst>
        </xdr:cNvPr>
        <xdr:cNvSpPr/>
      </xdr:nvSpPr>
      <xdr:spPr>
        <a:xfrm>
          <a:off x="9588500" y="105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83209</xdr:rowOff>
    </xdr:from>
    <xdr:to>
      <xdr:col>46</xdr:col>
      <xdr:colOff>38100</xdr:colOff>
      <xdr:row>62</xdr:row>
      <xdr:rowOff>13359</xdr:rowOff>
    </xdr:to>
    <xdr:sp macro="" textlink="">
      <xdr:nvSpPr>
        <xdr:cNvPr id="223" name="フローチャート: 判断 222">
          <a:extLst>
            <a:ext uri="{FF2B5EF4-FFF2-40B4-BE49-F238E27FC236}">
              <a16:creationId xmlns:a16="http://schemas.microsoft.com/office/drawing/2014/main" id="{2BD1057C-0FA6-4D8D-88DF-F60D3B2AC275}"/>
            </a:ext>
          </a:extLst>
        </xdr:cNvPr>
        <xdr:cNvSpPr/>
      </xdr:nvSpPr>
      <xdr:spPr>
        <a:xfrm>
          <a:off x="8699500" y="1054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82099</xdr:rowOff>
    </xdr:from>
    <xdr:to>
      <xdr:col>41</xdr:col>
      <xdr:colOff>101600</xdr:colOff>
      <xdr:row>62</xdr:row>
      <xdr:rowOff>12249</xdr:rowOff>
    </xdr:to>
    <xdr:sp macro="" textlink="">
      <xdr:nvSpPr>
        <xdr:cNvPr id="224" name="フローチャート: 判断 223">
          <a:extLst>
            <a:ext uri="{FF2B5EF4-FFF2-40B4-BE49-F238E27FC236}">
              <a16:creationId xmlns:a16="http://schemas.microsoft.com/office/drawing/2014/main" id="{731909E4-2519-48A0-928C-5492C9BFA1B2}"/>
            </a:ext>
          </a:extLst>
        </xdr:cNvPr>
        <xdr:cNvSpPr/>
      </xdr:nvSpPr>
      <xdr:spPr>
        <a:xfrm>
          <a:off x="7810500" y="1054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338DABA0-C099-4539-A7D8-232992C5C40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9E4D3B6C-A76B-4D79-840E-834A38969F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2365D81-122E-434D-BD75-A39FBC6AEDE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E64609B-FADD-4910-BA2C-23DF9F3F75B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5F5A2A0-8FCF-488C-AA13-3AA61C3C1BF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130683</xdr:rowOff>
    </xdr:from>
    <xdr:to>
      <xdr:col>55</xdr:col>
      <xdr:colOff>50800</xdr:colOff>
      <xdr:row>61</xdr:row>
      <xdr:rowOff>60833</xdr:rowOff>
    </xdr:to>
    <xdr:sp macro="" textlink="">
      <xdr:nvSpPr>
        <xdr:cNvPr id="230" name="楕円 229">
          <a:extLst>
            <a:ext uri="{FF2B5EF4-FFF2-40B4-BE49-F238E27FC236}">
              <a16:creationId xmlns:a16="http://schemas.microsoft.com/office/drawing/2014/main" id="{8306113D-88E1-42CE-88DE-3AD456F7948D}"/>
            </a:ext>
          </a:extLst>
        </xdr:cNvPr>
        <xdr:cNvSpPr/>
      </xdr:nvSpPr>
      <xdr:spPr>
        <a:xfrm>
          <a:off x="10426700" y="104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153560</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CA4C61A1-E470-4462-BB5B-2A2EBB388FA8}"/>
            </a:ext>
          </a:extLst>
        </xdr:cNvPr>
        <xdr:cNvSpPr txBox="1"/>
      </xdr:nvSpPr>
      <xdr:spPr>
        <a:xfrm>
          <a:off x="10515600" y="1026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132572</xdr:rowOff>
    </xdr:from>
    <xdr:to>
      <xdr:col>50</xdr:col>
      <xdr:colOff>165100</xdr:colOff>
      <xdr:row>61</xdr:row>
      <xdr:rowOff>62722</xdr:rowOff>
    </xdr:to>
    <xdr:sp macro="" textlink="">
      <xdr:nvSpPr>
        <xdr:cNvPr id="232" name="楕円 231">
          <a:extLst>
            <a:ext uri="{FF2B5EF4-FFF2-40B4-BE49-F238E27FC236}">
              <a16:creationId xmlns:a16="http://schemas.microsoft.com/office/drawing/2014/main" id="{36B0DEAA-11F6-4320-B1DB-8C7E78F34115}"/>
            </a:ext>
          </a:extLst>
        </xdr:cNvPr>
        <xdr:cNvSpPr/>
      </xdr:nvSpPr>
      <xdr:spPr>
        <a:xfrm>
          <a:off x="9588500" y="10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10033</xdr:rowOff>
    </xdr:from>
    <xdr:to>
      <xdr:col>55</xdr:col>
      <xdr:colOff>0</xdr:colOff>
      <xdr:row>61</xdr:row>
      <xdr:rowOff>11922</xdr:rowOff>
    </xdr:to>
    <xdr:cxnSp macro="">
      <xdr:nvCxnSpPr>
        <xdr:cNvPr id="233" name="直線コネクタ 232">
          <a:extLst>
            <a:ext uri="{FF2B5EF4-FFF2-40B4-BE49-F238E27FC236}">
              <a16:creationId xmlns:a16="http://schemas.microsoft.com/office/drawing/2014/main" id="{2D7C053A-7B1F-41F6-BD85-BC17D5FBCC5B}"/>
            </a:ext>
          </a:extLst>
        </xdr:cNvPr>
        <xdr:cNvCxnSpPr/>
      </xdr:nvCxnSpPr>
      <xdr:spPr>
        <a:xfrm flipV="1">
          <a:off x="9639300" y="10468483"/>
          <a:ext cx="8382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101036</xdr:rowOff>
    </xdr:from>
    <xdr:to>
      <xdr:col>46</xdr:col>
      <xdr:colOff>38100</xdr:colOff>
      <xdr:row>61</xdr:row>
      <xdr:rowOff>31186</xdr:rowOff>
    </xdr:to>
    <xdr:sp macro="" textlink="">
      <xdr:nvSpPr>
        <xdr:cNvPr id="234" name="楕円 233">
          <a:extLst>
            <a:ext uri="{FF2B5EF4-FFF2-40B4-BE49-F238E27FC236}">
              <a16:creationId xmlns:a16="http://schemas.microsoft.com/office/drawing/2014/main" id="{F62089D1-EB96-4769-A51B-06B9E1D63359}"/>
            </a:ext>
          </a:extLst>
        </xdr:cNvPr>
        <xdr:cNvSpPr/>
      </xdr:nvSpPr>
      <xdr:spPr>
        <a:xfrm>
          <a:off x="8699500" y="1038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151836</xdr:rowOff>
    </xdr:from>
    <xdr:to>
      <xdr:col>50</xdr:col>
      <xdr:colOff>114300</xdr:colOff>
      <xdr:row>61</xdr:row>
      <xdr:rowOff>11922</xdr:rowOff>
    </xdr:to>
    <xdr:cxnSp macro="">
      <xdr:nvCxnSpPr>
        <xdr:cNvPr id="235" name="直線コネクタ 234">
          <a:extLst>
            <a:ext uri="{FF2B5EF4-FFF2-40B4-BE49-F238E27FC236}">
              <a16:creationId xmlns:a16="http://schemas.microsoft.com/office/drawing/2014/main" id="{24362F76-D311-44AF-840D-8E5109C832AB}"/>
            </a:ext>
          </a:extLst>
        </xdr:cNvPr>
        <xdr:cNvCxnSpPr/>
      </xdr:nvCxnSpPr>
      <xdr:spPr>
        <a:xfrm>
          <a:off x="8750300" y="10438836"/>
          <a:ext cx="889000" cy="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95617</xdr:rowOff>
    </xdr:from>
    <xdr:to>
      <xdr:col>41</xdr:col>
      <xdr:colOff>101600</xdr:colOff>
      <xdr:row>61</xdr:row>
      <xdr:rowOff>25767</xdr:rowOff>
    </xdr:to>
    <xdr:sp macro="" textlink="">
      <xdr:nvSpPr>
        <xdr:cNvPr id="236" name="楕円 235">
          <a:extLst>
            <a:ext uri="{FF2B5EF4-FFF2-40B4-BE49-F238E27FC236}">
              <a16:creationId xmlns:a16="http://schemas.microsoft.com/office/drawing/2014/main" id="{7C653C63-3FF0-408F-AA3D-8620477F1A89}"/>
            </a:ext>
          </a:extLst>
        </xdr:cNvPr>
        <xdr:cNvSpPr/>
      </xdr:nvSpPr>
      <xdr:spPr>
        <a:xfrm>
          <a:off x="7810500" y="1038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146417</xdr:rowOff>
    </xdr:from>
    <xdr:to>
      <xdr:col>45</xdr:col>
      <xdr:colOff>177800</xdr:colOff>
      <xdr:row>60</xdr:row>
      <xdr:rowOff>151836</xdr:rowOff>
    </xdr:to>
    <xdr:cxnSp macro="">
      <xdr:nvCxnSpPr>
        <xdr:cNvPr id="237" name="直線コネクタ 236">
          <a:extLst>
            <a:ext uri="{FF2B5EF4-FFF2-40B4-BE49-F238E27FC236}">
              <a16:creationId xmlns:a16="http://schemas.microsoft.com/office/drawing/2014/main" id="{EB6DC169-D00A-4EF0-9864-B13E75307E59}"/>
            </a:ext>
          </a:extLst>
        </xdr:cNvPr>
        <xdr:cNvCxnSpPr/>
      </xdr:nvCxnSpPr>
      <xdr:spPr>
        <a:xfrm>
          <a:off x="7861300" y="10433417"/>
          <a:ext cx="889000" cy="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19697</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E73DC677-F9DA-4B0A-8E5F-27D2E150B1CF}"/>
            </a:ext>
          </a:extLst>
        </xdr:cNvPr>
        <xdr:cNvSpPr txBox="1"/>
      </xdr:nvSpPr>
      <xdr:spPr>
        <a:xfrm>
          <a:off x="9327095" y="1064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4486</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F1968B68-75B4-4D3D-A65B-2511212F71C5}"/>
            </a:ext>
          </a:extLst>
        </xdr:cNvPr>
        <xdr:cNvSpPr txBox="1"/>
      </xdr:nvSpPr>
      <xdr:spPr>
        <a:xfrm>
          <a:off x="8450795" y="106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3376</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0C9F8DFB-5833-457E-A416-A7BE0D8DFBEF}"/>
            </a:ext>
          </a:extLst>
        </xdr:cNvPr>
        <xdr:cNvSpPr txBox="1"/>
      </xdr:nvSpPr>
      <xdr:spPr>
        <a:xfrm>
          <a:off x="7561795" y="1063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79249</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C5D6224D-2D9B-4BAA-9A4B-2ECDB069B1A9}"/>
            </a:ext>
          </a:extLst>
        </xdr:cNvPr>
        <xdr:cNvSpPr txBox="1"/>
      </xdr:nvSpPr>
      <xdr:spPr>
        <a:xfrm>
          <a:off x="9327095" y="1019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47713</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8A75DEFB-E9CE-44F0-9151-C8A5DE6E3F9B}"/>
            </a:ext>
          </a:extLst>
        </xdr:cNvPr>
        <xdr:cNvSpPr txBox="1"/>
      </xdr:nvSpPr>
      <xdr:spPr>
        <a:xfrm>
          <a:off x="8450795" y="101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42294</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7A362EC2-294C-4A7F-B8A9-D4ED350112CF}"/>
            </a:ext>
          </a:extLst>
        </xdr:cNvPr>
        <xdr:cNvSpPr txBox="1"/>
      </xdr:nvSpPr>
      <xdr:spPr>
        <a:xfrm>
          <a:off x="7561795" y="1015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CED79DB6-194E-40A8-BB9F-EF5721E7692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10D430CC-4C3C-46CE-96F2-843D42E0312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E2EE44-C374-48E7-97D4-1477B97E672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53642496-AD62-460B-A16F-DD1939C38ED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6C7BB3CE-76FD-4C08-9444-54936D400C4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CBE8EB89-0072-4116-91D8-EA7BD028BE7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5FA2EC11-C670-4823-8744-9ABC0AD862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40808B03-1276-4502-8348-9E2E5282B54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25583B36-7D1E-44F6-B9B6-D3F0FC60FF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58044AAA-12E8-4BA1-9303-E90E4FA55F9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a:extLst>
            <a:ext uri="{FF2B5EF4-FFF2-40B4-BE49-F238E27FC236}">
              <a16:creationId xmlns:a16="http://schemas.microsoft.com/office/drawing/2014/main" id="{BF860E10-70D9-4B48-B0A9-B90AC86D1E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5" name="テキスト ボックス 254">
          <a:extLst>
            <a:ext uri="{FF2B5EF4-FFF2-40B4-BE49-F238E27FC236}">
              <a16:creationId xmlns:a16="http://schemas.microsoft.com/office/drawing/2014/main" id="{FFC089E6-79DD-4C7F-A578-0B383C36CE76}"/>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a:extLst>
            <a:ext uri="{FF2B5EF4-FFF2-40B4-BE49-F238E27FC236}">
              <a16:creationId xmlns:a16="http://schemas.microsoft.com/office/drawing/2014/main" id="{041D8F51-95F4-4E66-A7A9-72A81A6E47A6}"/>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a:extLst>
            <a:ext uri="{FF2B5EF4-FFF2-40B4-BE49-F238E27FC236}">
              <a16:creationId xmlns:a16="http://schemas.microsoft.com/office/drawing/2014/main" id="{A430016A-83C4-41A0-A0C7-D7A3C5A6627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a:extLst>
            <a:ext uri="{FF2B5EF4-FFF2-40B4-BE49-F238E27FC236}">
              <a16:creationId xmlns:a16="http://schemas.microsoft.com/office/drawing/2014/main" id="{0CFB8F94-9D15-4A30-B150-4CD9FB8A9F22}"/>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a:extLst>
            <a:ext uri="{FF2B5EF4-FFF2-40B4-BE49-F238E27FC236}">
              <a16:creationId xmlns:a16="http://schemas.microsoft.com/office/drawing/2014/main" id="{1D4BB3BB-0BFE-4547-BF5E-239FE4CB222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a:extLst>
            <a:ext uri="{FF2B5EF4-FFF2-40B4-BE49-F238E27FC236}">
              <a16:creationId xmlns:a16="http://schemas.microsoft.com/office/drawing/2014/main" id="{50253D36-9D6D-472B-AB30-F52D5575119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a:extLst>
            <a:ext uri="{FF2B5EF4-FFF2-40B4-BE49-F238E27FC236}">
              <a16:creationId xmlns:a16="http://schemas.microsoft.com/office/drawing/2014/main" id="{A1455F03-47D0-4A8D-A5BC-569574FD2C3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a:extLst>
            <a:ext uri="{FF2B5EF4-FFF2-40B4-BE49-F238E27FC236}">
              <a16:creationId xmlns:a16="http://schemas.microsoft.com/office/drawing/2014/main" id="{EFBA0A60-9F2E-44C0-91EB-ECFE80B55AB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a:extLst>
            <a:ext uri="{FF2B5EF4-FFF2-40B4-BE49-F238E27FC236}">
              <a16:creationId xmlns:a16="http://schemas.microsoft.com/office/drawing/2014/main" id="{90C83B6A-1616-4947-A07D-9869D739940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a:extLst>
            <a:ext uri="{FF2B5EF4-FFF2-40B4-BE49-F238E27FC236}">
              <a16:creationId xmlns:a16="http://schemas.microsoft.com/office/drawing/2014/main" id="{1663D44E-7E02-4BB1-BEC5-1A869C43887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5" name="テキスト ボックス 264">
          <a:extLst>
            <a:ext uri="{FF2B5EF4-FFF2-40B4-BE49-F238E27FC236}">
              <a16:creationId xmlns:a16="http://schemas.microsoft.com/office/drawing/2014/main" id="{3DBBA255-303D-4DD7-8BA4-F090F48CC219}"/>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a:extLst>
            <a:ext uri="{FF2B5EF4-FFF2-40B4-BE49-F238E27FC236}">
              <a16:creationId xmlns:a16="http://schemas.microsoft.com/office/drawing/2014/main" id="{3F5CED35-B9D8-415F-96C9-43FB34BF4FD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a:extLst>
            <a:ext uri="{FF2B5EF4-FFF2-40B4-BE49-F238E27FC236}">
              <a16:creationId xmlns:a16="http://schemas.microsoft.com/office/drawing/2014/main" id="{8177D598-070F-4966-9520-634032FEC48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a:extLst>
            <a:ext uri="{FF2B5EF4-FFF2-40B4-BE49-F238E27FC236}">
              <a16:creationId xmlns:a16="http://schemas.microsoft.com/office/drawing/2014/main" id="{18E865E0-7797-4447-AAD7-73AE4DE6FBA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90351</xdr:rowOff>
    </xdr:from>
    <xdr:to>
      <xdr:col>24</xdr:col>
      <xdr:colOff>62865</xdr:colOff>
      <xdr:row>85</xdr:row>
      <xdr:rowOff>149134</xdr:rowOff>
    </xdr:to>
    <xdr:cxnSp macro="">
      <xdr:nvCxnSpPr>
        <xdr:cNvPr id="269" name="直線コネクタ 268">
          <a:extLst>
            <a:ext uri="{FF2B5EF4-FFF2-40B4-BE49-F238E27FC236}">
              <a16:creationId xmlns:a16="http://schemas.microsoft.com/office/drawing/2014/main" id="{640A0297-FB19-4ADD-A901-CE7BA4868EBF}"/>
            </a:ext>
          </a:extLst>
        </xdr:cNvPr>
        <xdr:cNvCxnSpPr/>
      </xdr:nvCxnSpPr>
      <xdr:spPr>
        <a:xfrm flipV="1">
          <a:off x="4634865" y="13292001"/>
          <a:ext cx="0" cy="143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152961</xdr:rowOff>
    </xdr:from>
    <xdr:ext cx="405111" cy="259045"/>
    <xdr:sp macro="" textlink="">
      <xdr:nvSpPr>
        <xdr:cNvPr id="270" name="【公営住宅】&#10;有形固定資産減価償却率最小値テキスト">
          <a:extLst>
            <a:ext uri="{FF2B5EF4-FFF2-40B4-BE49-F238E27FC236}">
              <a16:creationId xmlns:a16="http://schemas.microsoft.com/office/drawing/2014/main" id="{F18887AF-B4CC-4EF1-8CF2-0A65A2A6587C}"/>
            </a:ext>
          </a:extLst>
        </xdr:cNvPr>
        <xdr:cNvSpPr txBox="1"/>
      </xdr:nvSpPr>
      <xdr:spPr>
        <a:xfrm>
          <a:off x="4673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149134</xdr:rowOff>
    </xdr:from>
    <xdr:to>
      <xdr:col>24</xdr:col>
      <xdr:colOff>152400</xdr:colOff>
      <xdr:row>85</xdr:row>
      <xdr:rowOff>149134</xdr:rowOff>
    </xdr:to>
    <xdr:cxnSp macro="">
      <xdr:nvCxnSpPr>
        <xdr:cNvPr id="271" name="直線コネクタ 270">
          <a:extLst>
            <a:ext uri="{FF2B5EF4-FFF2-40B4-BE49-F238E27FC236}">
              <a16:creationId xmlns:a16="http://schemas.microsoft.com/office/drawing/2014/main" id="{07A2D8E7-A6E8-416A-8DD1-E2304683F00F}"/>
            </a:ext>
          </a:extLst>
        </xdr:cNvPr>
        <xdr:cNvCxnSpPr/>
      </xdr:nvCxnSpPr>
      <xdr:spPr>
        <a:xfrm>
          <a:off x="4546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37028</xdr:rowOff>
    </xdr:from>
    <xdr:ext cx="405111" cy="259045"/>
    <xdr:sp macro="" textlink="">
      <xdr:nvSpPr>
        <xdr:cNvPr id="272" name="【公営住宅】&#10;有形固定資産減価償却率最大値テキスト">
          <a:extLst>
            <a:ext uri="{FF2B5EF4-FFF2-40B4-BE49-F238E27FC236}">
              <a16:creationId xmlns:a16="http://schemas.microsoft.com/office/drawing/2014/main" id="{163D1633-1B5F-4D3A-87D1-340CF05A6F91}"/>
            </a:ext>
          </a:extLst>
        </xdr:cNvPr>
        <xdr:cNvSpPr txBox="1"/>
      </xdr:nvSpPr>
      <xdr:spPr>
        <a:xfrm>
          <a:off x="4673600" y="1306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90351</xdr:rowOff>
    </xdr:from>
    <xdr:to>
      <xdr:col>24</xdr:col>
      <xdr:colOff>152400</xdr:colOff>
      <xdr:row>77</xdr:row>
      <xdr:rowOff>90351</xdr:rowOff>
    </xdr:to>
    <xdr:cxnSp macro="">
      <xdr:nvCxnSpPr>
        <xdr:cNvPr id="273" name="直線コネクタ 272">
          <a:extLst>
            <a:ext uri="{FF2B5EF4-FFF2-40B4-BE49-F238E27FC236}">
              <a16:creationId xmlns:a16="http://schemas.microsoft.com/office/drawing/2014/main" id="{E541B214-BC28-4FA9-893E-79A623CDFF96}"/>
            </a:ext>
          </a:extLst>
        </xdr:cNvPr>
        <xdr:cNvCxnSpPr/>
      </xdr:nvCxnSpPr>
      <xdr:spPr>
        <a:xfrm>
          <a:off x="4546600" y="1329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170197</xdr:rowOff>
    </xdr:from>
    <xdr:ext cx="405111" cy="259045"/>
    <xdr:sp macro="" textlink="">
      <xdr:nvSpPr>
        <xdr:cNvPr id="274" name="【公営住宅】&#10;有形固定資産減価償却率平均値テキスト">
          <a:extLst>
            <a:ext uri="{FF2B5EF4-FFF2-40B4-BE49-F238E27FC236}">
              <a16:creationId xmlns:a16="http://schemas.microsoft.com/office/drawing/2014/main" id="{5C9FDB3C-5879-4E82-939A-33A5D02F04E9}"/>
            </a:ext>
          </a:extLst>
        </xdr:cNvPr>
        <xdr:cNvSpPr txBox="1"/>
      </xdr:nvSpPr>
      <xdr:spPr>
        <a:xfrm>
          <a:off x="4673600" y="1371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75" name="フローチャート: 判断 274">
          <a:extLst>
            <a:ext uri="{FF2B5EF4-FFF2-40B4-BE49-F238E27FC236}">
              <a16:creationId xmlns:a16="http://schemas.microsoft.com/office/drawing/2014/main" id="{57B000AA-A8F0-4398-8071-644EB8520B30}"/>
            </a:ext>
          </a:extLst>
        </xdr:cNvPr>
        <xdr:cNvSpPr/>
      </xdr:nvSpPr>
      <xdr:spPr>
        <a:xfrm>
          <a:off x="45847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150586</xdr:rowOff>
    </xdr:from>
    <xdr:to>
      <xdr:col>20</xdr:col>
      <xdr:colOff>38100</xdr:colOff>
      <xdr:row>81</xdr:row>
      <xdr:rowOff>80736</xdr:rowOff>
    </xdr:to>
    <xdr:sp macro="" textlink="">
      <xdr:nvSpPr>
        <xdr:cNvPr id="276" name="フローチャート: 判断 275">
          <a:extLst>
            <a:ext uri="{FF2B5EF4-FFF2-40B4-BE49-F238E27FC236}">
              <a16:creationId xmlns:a16="http://schemas.microsoft.com/office/drawing/2014/main" id="{C244B183-3449-45EB-B7EE-0FABD32A8084}"/>
            </a:ext>
          </a:extLst>
        </xdr:cNvPr>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144055</xdr:rowOff>
    </xdr:from>
    <xdr:to>
      <xdr:col>15</xdr:col>
      <xdr:colOff>101600</xdr:colOff>
      <xdr:row>81</xdr:row>
      <xdr:rowOff>74205</xdr:rowOff>
    </xdr:to>
    <xdr:sp macro="" textlink="">
      <xdr:nvSpPr>
        <xdr:cNvPr id="277" name="フローチャート: 判断 276">
          <a:extLst>
            <a:ext uri="{FF2B5EF4-FFF2-40B4-BE49-F238E27FC236}">
              <a16:creationId xmlns:a16="http://schemas.microsoft.com/office/drawing/2014/main" id="{D26D51AB-BDA9-421F-B116-DD89FA83902B}"/>
            </a:ext>
          </a:extLst>
        </xdr:cNvPr>
        <xdr:cNvSpPr/>
      </xdr:nvSpPr>
      <xdr:spPr>
        <a:xfrm>
          <a:off x="2857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129358</xdr:rowOff>
    </xdr:from>
    <xdr:to>
      <xdr:col>10</xdr:col>
      <xdr:colOff>165100</xdr:colOff>
      <xdr:row>81</xdr:row>
      <xdr:rowOff>59508</xdr:rowOff>
    </xdr:to>
    <xdr:sp macro="" textlink="">
      <xdr:nvSpPr>
        <xdr:cNvPr id="278" name="フローチャート: 判断 277">
          <a:extLst>
            <a:ext uri="{FF2B5EF4-FFF2-40B4-BE49-F238E27FC236}">
              <a16:creationId xmlns:a16="http://schemas.microsoft.com/office/drawing/2014/main" id="{D97CF2B5-A3F7-4DAC-8365-7FCE79B1FCBE}"/>
            </a:ext>
          </a:extLst>
        </xdr:cNvPr>
        <xdr:cNvSpPr/>
      </xdr:nvSpPr>
      <xdr:spPr>
        <a:xfrm>
          <a:off x="1968500" y="1384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287C9A0-915C-4A58-96AF-F7E39BD60D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98E8259-2CDB-4361-9328-2756B396AF6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6D64282A-785D-4CE7-A887-5F73A51DA2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BEEF9F1F-DE57-4657-8DFC-25E229E025F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C03853DF-3942-4B2B-A744-6873BBCAFFF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28121</xdr:rowOff>
    </xdr:from>
    <xdr:to>
      <xdr:col>24</xdr:col>
      <xdr:colOff>114300</xdr:colOff>
      <xdr:row>81</xdr:row>
      <xdr:rowOff>129721</xdr:rowOff>
    </xdr:to>
    <xdr:sp macro="" textlink="">
      <xdr:nvSpPr>
        <xdr:cNvPr id="284" name="楕円 283">
          <a:extLst>
            <a:ext uri="{FF2B5EF4-FFF2-40B4-BE49-F238E27FC236}">
              <a16:creationId xmlns:a16="http://schemas.microsoft.com/office/drawing/2014/main" id="{F04B9454-9779-4621-80F7-1CC280594613}"/>
            </a:ext>
          </a:extLst>
        </xdr:cNvPr>
        <xdr:cNvSpPr/>
      </xdr:nvSpPr>
      <xdr:spPr>
        <a:xfrm>
          <a:off x="4584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6548</xdr:rowOff>
    </xdr:from>
    <xdr:ext cx="405111" cy="259045"/>
    <xdr:sp macro="" textlink="">
      <xdr:nvSpPr>
        <xdr:cNvPr id="285" name="【公営住宅】&#10;有形固定資産減価償却率該当値テキスト">
          <a:extLst>
            <a:ext uri="{FF2B5EF4-FFF2-40B4-BE49-F238E27FC236}">
              <a16:creationId xmlns:a16="http://schemas.microsoft.com/office/drawing/2014/main" id="{DB17134C-B401-433E-86A2-1A2E3CD60C65}"/>
            </a:ext>
          </a:extLst>
        </xdr:cNvPr>
        <xdr:cNvSpPr txBox="1"/>
      </xdr:nvSpPr>
      <xdr:spPr>
        <a:xfrm>
          <a:off x="4673600"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68943</xdr:rowOff>
    </xdr:from>
    <xdr:to>
      <xdr:col>20</xdr:col>
      <xdr:colOff>38100</xdr:colOff>
      <xdr:row>81</xdr:row>
      <xdr:rowOff>170543</xdr:rowOff>
    </xdr:to>
    <xdr:sp macro="" textlink="">
      <xdr:nvSpPr>
        <xdr:cNvPr id="286" name="楕円 285">
          <a:extLst>
            <a:ext uri="{FF2B5EF4-FFF2-40B4-BE49-F238E27FC236}">
              <a16:creationId xmlns:a16="http://schemas.microsoft.com/office/drawing/2014/main" id="{ABCB8A97-889C-444D-BA10-78145BA6CDB5}"/>
            </a:ext>
          </a:extLst>
        </xdr:cNvPr>
        <xdr:cNvSpPr/>
      </xdr:nvSpPr>
      <xdr:spPr>
        <a:xfrm>
          <a:off x="3746500" y="1395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78921</xdr:rowOff>
    </xdr:from>
    <xdr:to>
      <xdr:col>24</xdr:col>
      <xdr:colOff>63500</xdr:colOff>
      <xdr:row>81</xdr:row>
      <xdr:rowOff>119743</xdr:rowOff>
    </xdr:to>
    <xdr:cxnSp macro="">
      <xdr:nvCxnSpPr>
        <xdr:cNvPr id="287" name="直線コネクタ 286">
          <a:extLst>
            <a:ext uri="{FF2B5EF4-FFF2-40B4-BE49-F238E27FC236}">
              <a16:creationId xmlns:a16="http://schemas.microsoft.com/office/drawing/2014/main" id="{01B7A0F2-3408-4F8D-B964-A4EC61DA75FD}"/>
            </a:ext>
          </a:extLst>
        </xdr:cNvPr>
        <xdr:cNvCxnSpPr/>
      </xdr:nvCxnSpPr>
      <xdr:spPr>
        <a:xfrm flipV="1">
          <a:off x="3797300" y="1396637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288" name="楕円 287">
          <a:extLst>
            <a:ext uri="{FF2B5EF4-FFF2-40B4-BE49-F238E27FC236}">
              <a16:creationId xmlns:a16="http://schemas.microsoft.com/office/drawing/2014/main" id="{91F1AD3A-9B02-416A-AECD-F3D2AC5A06DF}"/>
            </a:ext>
          </a:extLst>
        </xdr:cNvPr>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96882</xdr:rowOff>
    </xdr:from>
    <xdr:to>
      <xdr:col>19</xdr:col>
      <xdr:colOff>177800</xdr:colOff>
      <xdr:row>81</xdr:row>
      <xdr:rowOff>119743</xdr:rowOff>
    </xdr:to>
    <xdr:cxnSp macro="">
      <xdr:nvCxnSpPr>
        <xdr:cNvPr id="289" name="直線コネクタ 288">
          <a:extLst>
            <a:ext uri="{FF2B5EF4-FFF2-40B4-BE49-F238E27FC236}">
              <a16:creationId xmlns:a16="http://schemas.microsoft.com/office/drawing/2014/main" id="{CC4CACC8-8681-4CBA-AAB5-F86AC45B2F82}"/>
            </a:ext>
          </a:extLst>
        </xdr:cNvPr>
        <xdr:cNvCxnSpPr/>
      </xdr:nvCxnSpPr>
      <xdr:spPr>
        <a:xfrm>
          <a:off x="2908300" y="1398433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290" name="楕円 289">
          <a:extLst>
            <a:ext uri="{FF2B5EF4-FFF2-40B4-BE49-F238E27FC236}">
              <a16:creationId xmlns:a16="http://schemas.microsoft.com/office/drawing/2014/main" id="{12A80A0A-67D8-4684-B540-EB03BAC6D26D}"/>
            </a:ext>
          </a:extLst>
        </xdr:cNvPr>
        <xdr:cNvSpPr/>
      </xdr:nvSpPr>
      <xdr:spPr>
        <a:xfrm>
          <a:off x="1968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96882</xdr:rowOff>
    </xdr:to>
    <xdr:cxnSp macro="">
      <xdr:nvCxnSpPr>
        <xdr:cNvPr id="291" name="直線コネクタ 290">
          <a:extLst>
            <a:ext uri="{FF2B5EF4-FFF2-40B4-BE49-F238E27FC236}">
              <a16:creationId xmlns:a16="http://schemas.microsoft.com/office/drawing/2014/main" id="{57D94341-986C-46E7-B368-1EDC603A4BB3}"/>
            </a:ext>
          </a:extLst>
        </xdr:cNvPr>
        <xdr:cNvCxnSpPr/>
      </xdr:nvCxnSpPr>
      <xdr:spPr>
        <a:xfrm>
          <a:off x="2019300" y="1392065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97263</xdr:rowOff>
    </xdr:from>
    <xdr:ext cx="405111" cy="259045"/>
    <xdr:sp macro="" textlink="">
      <xdr:nvSpPr>
        <xdr:cNvPr id="292" name="n_1aveValue【公営住宅】&#10;有形固定資産減価償却率">
          <a:extLst>
            <a:ext uri="{FF2B5EF4-FFF2-40B4-BE49-F238E27FC236}">
              <a16:creationId xmlns:a16="http://schemas.microsoft.com/office/drawing/2014/main" id="{8E9725EC-10B7-4D81-A8D2-64D5100BFE10}"/>
            </a:ext>
          </a:extLst>
        </xdr:cNvPr>
        <xdr:cNvSpPr txBox="1"/>
      </xdr:nvSpPr>
      <xdr:spPr>
        <a:xfrm>
          <a:off x="3582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293" name="n_2aveValue【公営住宅】&#10;有形固定資産減価償却率">
          <a:extLst>
            <a:ext uri="{FF2B5EF4-FFF2-40B4-BE49-F238E27FC236}">
              <a16:creationId xmlns:a16="http://schemas.microsoft.com/office/drawing/2014/main" id="{B7B33B52-8CF4-4D0E-9A63-6D3451141E29}"/>
            </a:ext>
          </a:extLst>
        </xdr:cNvPr>
        <xdr:cNvSpPr txBox="1"/>
      </xdr:nvSpPr>
      <xdr:spPr>
        <a:xfrm>
          <a:off x="2705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76035</xdr:rowOff>
    </xdr:from>
    <xdr:ext cx="405111" cy="259045"/>
    <xdr:sp macro="" textlink="">
      <xdr:nvSpPr>
        <xdr:cNvPr id="294" name="n_3aveValue【公営住宅】&#10;有形固定資産減価償却率">
          <a:extLst>
            <a:ext uri="{FF2B5EF4-FFF2-40B4-BE49-F238E27FC236}">
              <a16:creationId xmlns:a16="http://schemas.microsoft.com/office/drawing/2014/main" id="{AB54BA73-6F48-4F00-A759-7A2B747927D0}"/>
            </a:ext>
          </a:extLst>
        </xdr:cNvPr>
        <xdr:cNvSpPr txBox="1"/>
      </xdr:nvSpPr>
      <xdr:spPr>
        <a:xfrm>
          <a:off x="18167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161670</xdr:rowOff>
    </xdr:from>
    <xdr:ext cx="405111" cy="259045"/>
    <xdr:sp macro="" textlink="">
      <xdr:nvSpPr>
        <xdr:cNvPr id="295" name="n_1mainValue【公営住宅】&#10;有形固定資産減価償却率">
          <a:extLst>
            <a:ext uri="{FF2B5EF4-FFF2-40B4-BE49-F238E27FC236}">
              <a16:creationId xmlns:a16="http://schemas.microsoft.com/office/drawing/2014/main" id="{D36E5B86-234F-4075-AE34-BBB154E46AAE}"/>
            </a:ext>
          </a:extLst>
        </xdr:cNvPr>
        <xdr:cNvSpPr txBox="1"/>
      </xdr:nvSpPr>
      <xdr:spPr>
        <a:xfrm>
          <a:off x="3582044" y="1404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138809</xdr:rowOff>
    </xdr:from>
    <xdr:ext cx="405111" cy="259045"/>
    <xdr:sp macro="" textlink="">
      <xdr:nvSpPr>
        <xdr:cNvPr id="296" name="n_2mainValue【公営住宅】&#10;有形固定資産減価償却率">
          <a:extLst>
            <a:ext uri="{FF2B5EF4-FFF2-40B4-BE49-F238E27FC236}">
              <a16:creationId xmlns:a16="http://schemas.microsoft.com/office/drawing/2014/main" id="{366D498F-FBA3-4A1B-B06B-0929F8C54B05}"/>
            </a:ext>
          </a:extLst>
        </xdr:cNvPr>
        <xdr:cNvSpPr txBox="1"/>
      </xdr:nvSpPr>
      <xdr:spPr>
        <a:xfrm>
          <a:off x="2705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75128</xdr:rowOff>
    </xdr:from>
    <xdr:ext cx="405111" cy="259045"/>
    <xdr:sp macro="" textlink="">
      <xdr:nvSpPr>
        <xdr:cNvPr id="297" name="n_3mainValue【公営住宅】&#10;有形固定資産減価償却率">
          <a:extLst>
            <a:ext uri="{FF2B5EF4-FFF2-40B4-BE49-F238E27FC236}">
              <a16:creationId xmlns:a16="http://schemas.microsoft.com/office/drawing/2014/main" id="{C7B85E23-4D44-463A-8573-440A62FC52F4}"/>
            </a:ext>
          </a:extLst>
        </xdr:cNvPr>
        <xdr:cNvSpPr txBox="1"/>
      </xdr:nvSpPr>
      <xdr:spPr>
        <a:xfrm>
          <a:off x="1816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80791CE8-775E-4675-8BD9-80A868285C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8C194C26-76E6-406B-AA7E-2CFB03325D3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67FA5AC2-7F13-4330-A6A5-A134AC572F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B95AF40E-5820-4B0A-85E2-4082523C6A6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C0011A65-8EFD-4192-B800-168853D85D6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14260D30-20E7-468A-8567-EDD4729C6A7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033402C3-5193-4045-B5A5-8C2AC8C63EC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EF8F9461-9AF8-4F93-AABE-87EF9B2C866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0CF8C151-6E7D-4482-866C-870AE96B170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C68774C1-CE4D-4DCA-AE45-D8EF6D92FE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8" name="直線コネクタ 307">
          <a:extLst>
            <a:ext uri="{FF2B5EF4-FFF2-40B4-BE49-F238E27FC236}">
              <a16:creationId xmlns:a16="http://schemas.microsoft.com/office/drawing/2014/main" id="{D132F24A-CA72-4C42-8311-C0C3E2FB96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9" name="テキスト ボックス 308">
          <a:extLst>
            <a:ext uri="{FF2B5EF4-FFF2-40B4-BE49-F238E27FC236}">
              <a16:creationId xmlns:a16="http://schemas.microsoft.com/office/drawing/2014/main" id="{4AE396F2-30C2-433E-A454-EC123F25AE3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0" name="直線コネクタ 309">
          <a:extLst>
            <a:ext uri="{FF2B5EF4-FFF2-40B4-BE49-F238E27FC236}">
              <a16:creationId xmlns:a16="http://schemas.microsoft.com/office/drawing/2014/main" id="{C583246B-0523-48AF-B9BF-60146266601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1" name="テキスト ボックス 310">
          <a:extLst>
            <a:ext uri="{FF2B5EF4-FFF2-40B4-BE49-F238E27FC236}">
              <a16:creationId xmlns:a16="http://schemas.microsoft.com/office/drawing/2014/main" id="{189D5BB9-1EBC-4BD8-A3ED-0E912B48C46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2" name="直線コネクタ 311">
          <a:extLst>
            <a:ext uri="{FF2B5EF4-FFF2-40B4-BE49-F238E27FC236}">
              <a16:creationId xmlns:a16="http://schemas.microsoft.com/office/drawing/2014/main" id="{7A420EBE-22E5-458E-ADE3-2A04F306BEC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3" name="テキスト ボックス 312">
          <a:extLst>
            <a:ext uri="{FF2B5EF4-FFF2-40B4-BE49-F238E27FC236}">
              <a16:creationId xmlns:a16="http://schemas.microsoft.com/office/drawing/2014/main" id="{12D1D0AC-ADF1-420E-A9AF-3D257DC33F4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4" name="直線コネクタ 313">
          <a:extLst>
            <a:ext uri="{FF2B5EF4-FFF2-40B4-BE49-F238E27FC236}">
              <a16:creationId xmlns:a16="http://schemas.microsoft.com/office/drawing/2014/main" id="{BA4360FA-FF03-4FD9-A407-E936A65E8D3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5" name="テキスト ボックス 314">
          <a:extLst>
            <a:ext uri="{FF2B5EF4-FFF2-40B4-BE49-F238E27FC236}">
              <a16:creationId xmlns:a16="http://schemas.microsoft.com/office/drawing/2014/main" id="{DE9019A7-F3CA-4ECE-8292-C9578F602CC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6" name="直線コネクタ 315">
          <a:extLst>
            <a:ext uri="{FF2B5EF4-FFF2-40B4-BE49-F238E27FC236}">
              <a16:creationId xmlns:a16="http://schemas.microsoft.com/office/drawing/2014/main" id="{7EC1F9CA-E875-4BA9-8325-43C31DEC9F6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7" name="テキスト ボックス 316">
          <a:extLst>
            <a:ext uri="{FF2B5EF4-FFF2-40B4-BE49-F238E27FC236}">
              <a16:creationId xmlns:a16="http://schemas.microsoft.com/office/drawing/2014/main" id="{1409A032-AB50-47F3-BC68-61D55B2A4C5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0ED148CF-FC20-4806-AEA0-3D0F02B93D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4322960C-28B8-4017-BE97-47CB6FBD12E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08792F7B-8B2B-4777-B713-39B9881A88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30099</xdr:rowOff>
    </xdr:from>
    <xdr:to>
      <xdr:col>54</xdr:col>
      <xdr:colOff>189865</xdr:colOff>
      <xdr:row>86</xdr:row>
      <xdr:rowOff>93345</xdr:rowOff>
    </xdr:to>
    <xdr:cxnSp macro="">
      <xdr:nvCxnSpPr>
        <xdr:cNvPr id="321" name="直線コネクタ 320">
          <a:extLst>
            <a:ext uri="{FF2B5EF4-FFF2-40B4-BE49-F238E27FC236}">
              <a16:creationId xmlns:a16="http://schemas.microsoft.com/office/drawing/2014/main" id="{34CCC801-3354-4DC9-A6D5-FDAC4408733F}"/>
            </a:ext>
          </a:extLst>
        </xdr:cNvPr>
        <xdr:cNvCxnSpPr/>
      </xdr:nvCxnSpPr>
      <xdr:spPr>
        <a:xfrm flipV="1">
          <a:off x="10476865" y="13403199"/>
          <a:ext cx="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22" name="【公営住宅】&#10;一人当たり面積最小値テキスト">
          <a:extLst>
            <a:ext uri="{FF2B5EF4-FFF2-40B4-BE49-F238E27FC236}">
              <a16:creationId xmlns:a16="http://schemas.microsoft.com/office/drawing/2014/main" id="{4E711274-17F0-4215-81A0-1AF6BBDE30AE}"/>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23" name="直線コネクタ 322">
          <a:extLst>
            <a:ext uri="{FF2B5EF4-FFF2-40B4-BE49-F238E27FC236}">
              <a16:creationId xmlns:a16="http://schemas.microsoft.com/office/drawing/2014/main" id="{BE61E623-A307-4C85-80A5-802FF95514A2}"/>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148226</xdr:rowOff>
    </xdr:from>
    <xdr:ext cx="469744" cy="259045"/>
    <xdr:sp macro="" textlink="">
      <xdr:nvSpPr>
        <xdr:cNvPr id="324" name="【公営住宅】&#10;一人当たり面積最大値テキスト">
          <a:extLst>
            <a:ext uri="{FF2B5EF4-FFF2-40B4-BE49-F238E27FC236}">
              <a16:creationId xmlns:a16="http://schemas.microsoft.com/office/drawing/2014/main" id="{0205BA70-8718-4A02-A3EF-E5DACA8D792C}"/>
            </a:ext>
          </a:extLst>
        </xdr:cNvPr>
        <xdr:cNvSpPr txBox="1"/>
      </xdr:nvSpPr>
      <xdr:spPr>
        <a:xfrm>
          <a:off x="10515600" y="1317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30099</xdr:rowOff>
    </xdr:from>
    <xdr:to>
      <xdr:col>55</xdr:col>
      <xdr:colOff>88900</xdr:colOff>
      <xdr:row>78</xdr:row>
      <xdr:rowOff>30099</xdr:rowOff>
    </xdr:to>
    <xdr:cxnSp macro="">
      <xdr:nvCxnSpPr>
        <xdr:cNvPr id="325" name="直線コネクタ 324">
          <a:extLst>
            <a:ext uri="{FF2B5EF4-FFF2-40B4-BE49-F238E27FC236}">
              <a16:creationId xmlns:a16="http://schemas.microsoft.com/office/drawing/2014/main" id="{CBD2504E-07D8-499F-9BA2-674D8C8AA6E4}"/>
            </a:ext>
          </a:extLst>
        </xdr:cNvPr>
        <xdr:cNvCxnSpPr/>
      </xdr:nvCxnSpPr>
      <xdr:spPr>
        <a:xfrm>
          <a:off x="10388600" y="1340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151909</xdr:rowOff>
    </xdr:from>
    <xdr:ext cx="469744" cy="259045"/>
    <xdr:sp macro="" textlink="">
      <xdr:nvSpPr>
        <xdr:cNvPr id="326" name="【公営住宅】&#10;一人当たり面積平均値テキスト">
          <a:extLst>
            <a:ext uri="{FF2B5EF4-FFF2-40B4-BE49-F238E27FC236}">
              <a16:creationId xmlns:a16="http://schemas.microsoft.com/office/drawing/2014/main" id="{7584B71A-6EF9-46E0-8345-DFC733E565B1}"/>
            </a:ext>
          </a:extLst>
        </xdr:cNvPr>
        <xdr:cNvSpPr txBox="1"/>
      </xdr:nvSpPr>
      <xdr:spPr>
        <a:xfrm>
          <a:off x="10515600" y="1438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27" name="フローチャート: 判断 326">
          <a:extLst>
            <a:ext uri="{FF2B5EF4-FFF2-40B4-BE49-F238E27FC236}">
              <a16:creationId xmlns:a16="http://schemas.microsoft.com/office/drawing/2014/main" id="{B4C18B57-A68F-4798-AE82-2C880F15968C}"/>
            </a:ext>
          </a:extLst>
        </xdr:cNvPr>
        <xdr:cNvSpPr/>
      </xdr:nvSpPr>
      <xdr:spPr>
        <a:xfrm>
          <a:off x="104267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130938</xdr:rowOff>
    </xdr:from>
    <xdr:to>
      <xdr:col>50</xdr:col>
      <xdr:colOff>165100</xdr:colOff>
      <xdr:row>85</xdr:row>
      <xdr:rowOff>61088</xdr:rowOff>
    </xdr:to>
    <xdr:sp macro="" textlink="">
      <xdr:nvSpPr>
        <xdr:cNvPr id="328" name="フローチャート: 判断 327">
          <a:extLst>
            <a:ext uri="{FF2B5EF4-FFF2-40B4-BE49-F238E27FC236}">
              <a16:creationId xmlns:a16="http://schemas.microsoft.com/office/drawing/2014/main" id="{63DD4380-55C9-4368-8BDF-54CDB1FBC000}"/>
            </a:ext>
          </a:extLst>
        </xdr:cNvPr>
        <xdr:cNvSpPr/>
      </xdr:nvSpPr>
      <xdr:spPr>
        <a:xfrm>
          <a:off x="9588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9" name="フローチャート: 判断 328">
          <a:extLst>
            <a:ext uri="{FF2B5EF4-FFF2-40B4-BE49-F238E27FC236}">
              <a16:creationId xmlns:a16="http://schemas.microsoft.com/office/drawing/2014/main" id="{28B38345-610C-42F1-BE6D-9F32FF7F3B1E}"/>
            </a:ext>
          </a:extLst>
        </xdr:cNvPr>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11303</xdr:rowOff>
    </xdr:from>
    <xdr:to>
      <xdr:col>41</xdr:col>
      <xdr:colOff>101600</xdr:colOff>
      <xdr:row>84</xdr:row>
      <xdr:rowOff>112903</xdr:rowOff>
    </xdr:to>
    <xdr:sp macro="" textlink="">
      <xdr:nvSpPr>
        <xdr:cNvPr id="330" name="フローチャート: 判断 329">
          <a:extLst>
            <a:ext uri="{FF2B5EF4-FFF2-40B4-BE49-F238E27FC236}">
              <a16:creationId xmlns:a16="http://schemas.microsoft.com/office/drawing/2014/main" id="{3F1E6F81-0AC8-42E0-8FEE-59AED7EA06F6}"/>
            </a:ext>
          </a:extLst>
        </xdr:cNvPr>
        <xdr:cNvSpPr/>
      </xdr:nvSpPr>
      <xdr:spPr>
        <a:xfrm>
          <a:off x="7810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3D704E7-D0B7-470E-AEB2-ADB026389FD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AE213526-5103-4B61-BA59-D9964503586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83010D60-2ED1-4AD4-B244-EDA085FECCB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D222335-FB01-485C-A621-B4287CFB1A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82153ADD-20D6-44B8-9AB7-48D539E2AE2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153415</xdr:rowOff>
    </xdr:from>
    <xdr:to>
      <xdr:col>55</xdr:col>
      <xdr:colOff>50800</xdr:colOff>
      <xdr:row>85</xdr:row>
      <xdr:rowOff>83565</xdr:rowOff>
    </xdr:to>
    <xdr:sp macro="" textlink="">
      <xdr:nvSpPr>
        <xdr:cNvPr id="336" name="楕円 335">
          <a:extLst>
            <a:ext uri="{FF2B5EF4-FFF2-40B4-BE49-F238E27FC236}">
              <a16:creationId xmlns:a16="http://schemas.microsoft.com/office/drawing/2014/main" id="{9A5EE732-14EB-4776-A5AA-71803AA1227C}"/>
            </a:ext>
          </a:extLst>
        </xdr:cNvPr>
        <xdr:cNvSpPr/>
      </xdr:nvSpPr>
      <xdr:spPr>
        <a:xfrm>
          <a:off x="10426700" y="1455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131842</xdr:rowOff>
    </xdr:from>
    <xdr:ext cx="469744" cy="259045"/>
    <xdr:sp macro="" textlink="">
      <xdr:nvSpPr>
        <xdr:cNvPr id="337" name="【公営住宅】&#10;一人当たり面積該当値テキスト">
          <a:extLst>
            <a:ext uri="{FF2B5EF4-FFF2-40B4-BE49-F238E27FC236}">
              <a16:creationId xmlns:a16="http://schemas.microsoft.com/office/drawing/2014/main" id="{9FC911C4-C69F-4AE7-86FD-2AC27062011E}"/>
            </a:ext>
          </a:extLst>
        </xdr:cNvPr>
        <xdr:cNvSpPr txBox="1"/>
      </xdr:nvSpPr>
      <xdr:spPr>
        <a:xfrm>
          <a:off x="10515600" y="1453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162179</xdr:rowOff>
    </xdr:from>
    <xdr:to>
      <xdr:col>50</xdr:col>
      <xdr:colOff>165100</xdr:colOff>
      <xdr:row>85</xdr:row>
      <xdr:rowOff>92329</xdr:rowOff>
    </xdr:to>
    <xdr:sp macro="" textlink="">
      <xdr:nvSpPr>
        <xdr:cNvPr id="338" name="楕円 337">
          <a:extLst>
            <a:ext uri="{FF2B5EF4-FFF2-40B4-BE49-F238E27FC236}">
              <a16:creationId xmlns:a16="http://schemas.microsoft.com/office/drawing/2014/main" id="{37407DCE-DADE-4A68-B6A6-87982EB553DF}"/>
            </a:ext>
          </a:extLst>
        </xdr:cNvPr>
        <xdr:cNvSpPr/>
      </xdr:nvSpPr>
      <xdr:spPr>
        <a:xfrm>
          <a:off x="9588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32765</xdr:rowOff>
    </xdr:from>
    <xdr:to>
      <xdr:col>55</xdr:col>
      <xdr:colOff>0</xdr:colOff>
      <xdr:row>85</xdr:row>
      <xdr:rowOff>41529</xdr:rowOff>
    </xdr:to>
    <xdr:cxnSp macro="">
      <xdr:nvCxnSpPr>
        <xdr:cNvPr id="339" name="直線コネクタ 338">
          <a:extLst>
            <a:ext uri="{FF2B5EF4-FFF2-40B4-BE49-F238E27FC236}">
              <a16:creationId xmlns:a16="http://schemas.microsoft.com/office/drawing/2014/main" id="{310DDB23-7FCF-40E3-A0DD-996763F1F13D}"/>
            </a:ext>
          </a:extLst>
        </xdr:cNvPr>
        <xdr:cNvCxnSpPr/>
      </xdr:nvCxnSpPr>
      <xdr:spPr>
        <a:xfrm flipV="1">
          <a:off x="9639300" y="14606015"/>
          <a:ext cx="8382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7493</xdr:rowOff>
    </xdr:from>
    <xdr:to>
      <xdr:col>46</xdr:col>
      <xdr:colOff>38100</xdr:colOff>
      <xdr:row>85</xdr:row>
      <xdr:rowOff>109093</xdr:rowOff>
    </xdr:to>
    <xdr:sp macro="" textlink="">
      <xdr:nvSpPr>
        <xdr:cNvPr id="340" name="楕円 339">
          <a:extLst>
            <a:ext uri="{FF2B5EF4-FFF2-40B4-BE49-F238E27FC236}">
              <a16:creationId xmlns:a16="http://schemas.microsoft.com/office/drawing/2014/main" id="{278E74A7-8EBA-4FA7-A0D5-3F9223AD7A21}"/>
            </a:ext>
          </a:extLst>
        </xdr:cNvPr>
        <xdr:cNvSpPr/>
      </xdr:nvSpPr>
      <xdr:spPr>
        <a:xfrm>
          <a:off x="8699500" y="14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41529</xdr:rowOff>
    </xdr:from>
    <xdr:to>
      <xdr:col>50</xdr:col>
      <xdr:colOff>114300</xdr:colOff>
      <xdr:row>85</xdr:row>
      <xdr:rowOff>58293</xdr:rowOff>
    </xdr:to>
    <xdr:cxnSp macro="">
      <xdr:nvCxnSpPr>
        <xdr:cNvPr id="341" name="直線コネクタ 340">
          <a:extLst>
            <a:ext uri="{FF2B5EF4-FFF2-40B4-BE49-F238E27FC236}">
              <a16:creationId xmlns:a16="http://schemas.microsoft.com/office/drawing/2014/main" id="{1EB412CA-758F-48FB-B4D0-7130E472F8A8}"/>
            </a:ext>
          </a:extLst>
        </xdr:cNvPr>
        <xdr:cNvCxnSpPr/>
      </xdr:nvCxnSpPr>
      <xdr:spPr>
        <a:xfrm flipV="1">
          <a:off x="8750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162179</xdr:rowOff>
    </xdr:from>
    <xdr:to>
      <xdr:col>41</xdr:col>
      <xdr:colOff>101600</xdr:colOff>
      <xdr:row>85</xdr:row>
      <xdr:rowOff>92329</xdr:rowOff>
    </xdr:to>
    <xdr:sp macro="" textlink="">
      <xdr:nvSpPr>
        <xdr:cNvPr id="342" name="楕円 341">
          <a:extLst>
            <a:ext uri="{FF2B5EF4-FFF2-40B4-BE49-F238E27FC236}">
              <a16:creationId xmlns:a16="http://schemas.microsoft.com/office/drawing/2014/main" id="{031AF117-AF58-493B-AF13-93D54A131031}"/>
            </a:ext>
          </a:extLst>
        </xdr:cNvPr>
        <xdr:cNvSpPr/>
      </xdr:nvSpPr>
      <xdr:spPr>
        <a:xfrm>
          <a:off x="7810500" y="145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41529</xdr:rowOff>
    </xdr:from>
    <xdr:to>
      <xdr:col>45</xdr:col>
      <xdr:colOff>177800</xdr:colOff>
      <xdr:row>85</xdr:row>
      <xdr:rowOff>58293</xdr:rowOff>
    </xdr:to>
    <xdr:cxnSp macro="">
      <xdr:nvCxnSpPr>
        <xdr:cNvPr id="343" name="直線コネクタ 342">
          <a:extLst>
            <a:ext uri="{FF2B5EF4-FFF2-40B4-BE49-F238E27FC236}">
              <a16:creationId xmlns:a16="http://schemas.microsoft.com/office/drawing/2014/main" id="{2308CC18-98BB-4B74-A302-6E3EB24AD7B1}"/>
            </a:ext>
          </a:extLst>
        </xdr:cNvPr>
        <xdr:cNvCxnSpPr/>
      </xdr:nvCxnSpPr>
      <xdr:spPr>
        <a:xfrm>
          <a:off x="7861300" y="14614779"/>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77615</xdr:rowOff>
    </xdr:from>
    <xdr:ext cx="469744" cy="259045"/>
    <xdr:sp macro="" textlink="">
      <xdr:nvSpPr>
        <xdr:cNvPr id="344" name="n_1aveValue【公営住宅】&#10;一人当たり面積">
          <a:extLst>
            <a:ext uri="{FF2B5EF4-FFF2-40B4-BE49-F238E27FC236}">
              <a16:creationId xmlns:a16="http://schemas.microsoft.com/office/drawing/2014/main" id="{F2EB419E-9E46-458A-B86A-3902BBCD07D5}"/>
            </a:ext>
          </a:extLst>
        </xdr:cNvPr>
        <xdr:cNvSpPr txBox="1"/>
      </xdr:nvSpPr>
      <xdr:spPr>
        <a:xfrm>
          <a:off x="93917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56659</xdr:rowOff>
    </xdr:from>
    <xdr:ext cx="469744" cy="259045"/>
    <xdr:sp macro="" textlink="">
      <xdr:nvSpPr>
        <xdr:cNvPr id="345" name="n_2aveValue【公営住宅】&#10;一人当たり面積">
          <a:extLst>
            <a:ext uri="{FF2B5EF4-FFF2-40B4-BE49-F238E27FC236}">
              <a16:creationId xmlns:a16="http://schemas.microsoft.com/office/drawing/2014/main" id="{C177AD33-AAD6-41DC-8029-CD663F4B350A}"/>
            </a:ext>
          </a:extLst>
        </xdr:cNvPr>
        <xdr:cNvSpPr txBox="1"/>
      </xdr:nvSpPr>
      <xdr:spPr>
        <a:xfrm>
          <a:off x="8515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129430</xdr:rowOff>
    </xdr:from>
    <xdr:ext cx="469744" cy="259045"/>
    <xdr:sp macro="" textlink="">
      <xdr:nvSpPr>
        <xdr:cNvPr id="346" name="n_3aveValue【公営住宅】&#10;一人当たり面積">
          <a:extLst>
            <a:ext uri="{FF2B5EF4-FFF2-40B4-BE49-F238E27FC236}">
              <a16:creationId xmlns:a16="http://schemas.microsoft.com/office/drawing/2014/main" id="{9733DD51-2301-4C00-B62A-8309ECCE8DDF}"/>
            </a:ext>
          </a:extLst>
        </xdr:cNvPr>
        <xdr:cNvSpPr txBox="1"/>
      </xdr:nvSpPr>
      <xdr:spPr>
        <a:xfrm>
          <a:off x="7626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83456</xdr:rowOff>
    </xdr:from>
    <xdr:ext cx="469744" cy="259045"/>
    <xdr:sp macro="" textlink="">
      <xdr:nvSpPr>
        <xdr:cNvPr id="347" name="n_1mainValue【公営住宅】&#10;一人当たり面積">
          <a:extLst>
            <a:ext uri="{FF2B5EF4-FFF2-40B4-BE49-F238E27FC236}">
              <a16:creationId xmlns:a16="http://schemas.microsoft.com/office/drawing/2014/main" id="{6DCAED5B-BACA-4102-A9EE-CB5DCCB1C2CA}"/>
            </a:ext>
          </a:extLst>
        </xdr:cNvPr>
        <xdr:cNvSpPr txBox="1"/>
      </xdr:nvSpPr>
      <xdr:spPr>
        <a:xfrm>
          <a:off x="93917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100220</xdr:rowOff>
    </xdr:from>
    <xdr:ext cx="469744" cy="259045"/>
    <xdr:sp macro="" textlink="">
      <xdr:nvSpPr>
        <xdr:cNvPr id="348" name="n_2mainValue【公営住宅】&#10;一人当たり面積">
          <a:extLst>
            <a:ext uri="{FF2B5EF4-FFF2-40B4-BE49-F238E27FC236}">
              <a16:creationId xmlns:a16="http://schemas.microsoft.com/office/drawing/2014/main" id="{E755D71C-BFF8-4EA9-B6CF-4C72AE9F8AEC}"/>
            </a:ext>
          </a:extLst>
        </xdr:cNvPr>
        <xdr:cNvSpPr txBox="1"/>
      </xdr:nvSpPr>
      <xdr:spPr>
        <a:xfrm>
          <a:off x="8515427" y="146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83456</xdr:rowOff>
    </xdr:from>
    <xdr:ext cx="469744" cy="259045"/>
    <xdr:sp macro="" textlink="">
      <xdr:nvSpPr>
        <xdr:cNvPr id="349" name="n_3mainValue【公営住宅】&#10;一人当たり面積">
          <a:extLst>
            <a:ext uri="{FF2B5EF4-FFF2-40B4-BE49-F238E27FC236}">
              <a16:creationId xmlns:a16="http://schemas.microsoft.com/office/drawing/2014/main" id="{92867426-9D93-4783-92D6-6C4D11F2C0B6}"/>
            </a:ext>
          </a:extLst>
        </xdr:cNvPr>
        <xdr:cNvSpPr txBox="1"/>
      </xdr:nvSpPr>
      <xdr:spPr>
        <a:xfrm>
          <a:off x="7626427" y="1465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1A0BD5EE-5758-4945-BEB3-DBF9F16780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0A6DF26F-2FDC-43B1-A98C-F738DC1D1A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B50D5E80-3FAA-41FC-B5EE-9CF5D6D76F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75AF0EBA-7684-4F4F-A953-9F6885DAC5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AF5EEF78-1771-4E91-B50F-C24E093A4A2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CF122296-0CEA-439E-83FB-4826776406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850BB5C-FF5B-40C3-BC2A-E2606DEEAD1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17C8F33E-2D01-4691-B0CD-DBB48E0A4A8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5A3A472A-4C5C-4D36-9BBC-9A20D6AAA8C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CD137B6B-DFA7-4B29-9EFA-1DCF58D057F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66C59EDA-8128-4254-9ADB-0F1A83DA408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C145779E-DD3D-49F2-AEC2-782EF068773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9EEADBC8-EF37-4131-BB58-3F8F87DE4E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D65B43D0-CDB6-462E-A73F-21E70634BB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5173D450-D0E9-4DAF-8604-6B4144DCBE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937D6FAE-9C26-4D4E-B7B8-F78ED3FF349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7ECDAF75-029E-484A-B050-D17EB96F59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89485D63-CBD0-417E-92D0-00D97A84D88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C1CA487-80AD-4416-8436-6D874242D5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DED0B9DB-8E6D-40AF-9A4F-FDDF0A9541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BC398D8A-14E9-470C-AAA7-D948399077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DE28B34-F8B3-400A-90F0-80C9CC751F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FB75CCDB-4ACB-4B5C-90F4-A05D68A78B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463BD5E4-D9EE-4812-A589-DCFB49812A5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DD585CD2-A82A-4691-A3E3-D45BD89F5B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3D936CD1-B978-4D76-B498-4CEC0194D8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9C5D4995-BD0B-4059-B145-14C09A81D93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B1C18023-4D18-481D-A31C-08F1C8876D3C}"/>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E1543F38-63FA-40ED-B132-289C1D6431C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4A01E5D9-685F-4AE7-9D66-B4FF871B61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9D52073D-F379-41A1-8712-BE7B3C97200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DBFB7D8C-49C6-4871-9F6E-CA14202B906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B9F36520-E60C-4160-8683-8D34EDF26B8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CDE18EFA-FBD2-4696-AA77-BA733F0BE6A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4DEAE734-9193-44CA-ABA0-FC00400136A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B13D12C8-8B34-49B9-908D-D87A0972225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951FF193-2C86-4506-8C2B-DD154CCAF7C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C23AE884-E5D9-4548-8511-141F3A1C808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E642348D-A1C5-4094-B517-89835BEE68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C4520541-59EF-451F-8D5D-FFDCB066477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a:extLst>
            <a:ext uri="{FF2B5EF4-FFF2-40B4-BE49-F238E27FC236}">
              <a16:creationId xmlns:a16="http://schemas.microsoft.com/office/drawing/2014/main" id="{CABE8235-3914-4CCF-A291-45C2DF57965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35378</xdr:rowOff>
    </xdr:to>
    <xdr:cxnSp macro="">
      <xdr:nvCxnSpPr>
        <xdr:cNvPr id="391" name="直線コネクタ 390">
          <a:extLst>
            <a:ext uri="{FF2B5EF4-FFF2-40B4-BE49-F238E27FC236}">
              <a16:creationId xmlns:a16="http://schemas.microsoft.com/office/drawing/2014/main" id="{DC4ABB92-CAC1-42E3-B1C3-DC8E59240E1E}"/>
            </a:ext>
          </a:extLst>
        </xdr:cNvPr>
        <xdr:cNvCxnSpPr/>
      </xdr:nvCxnSpPr>
      <xdr:spPr>
        <a:xfrm flipV="1">
          <a:off x="16318864" y="56605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39205</xdr:rowOff>
    </xdr:from>
    <xdr:ext cx="405111" cy="259045"/>
    <xdr:sp macro="" textlink="">
      <xdr:nvSpPr>
        <xdr:cNvPr id="392" name="【認定こども園・幼稚園・保育所】&#10;有形固定資産減価償却率最小値テキスト">
          <a:extLst>
            <a:ext uri="{FF2B5EF4-FFF2-40B4-BE49-F238E27FC236}">
              <a16:creationId xmlns:a16="http://schemas.microsoft.com/office/drawing/2014/main" id="{8351190C-9E43-4916-A471-73B6F6F69071}"/>
            </a:ext>
          </a:extLst>
        </xdr:cNvPr>
        <xdr:cNvSpPr txBox="1"/>
      </xdr:nvSpPr>
      <xdr:spPr>
        <a:xfrm>
          <a:off x="16357600" y="706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35378</xdr:rowOff>
    </xdr:from>
    <xdr:to>
      <xdr:col>86</xdr:col>
      <xdr:colOff>25400</xdr:colOff>
      <xdr:row>41</xdr:row>
      <xdr:rowOff>35378</xdr:rowOff>
    </xdr:to>
    <xdr:cxnSp macro="">
      <xdr:nvCxnSpPr>
        <xdr:cNvPr id="393" name="直線コネクタ 392">
          <a:extLst>
            <a:ext uri="{FF2B5EF4-FFF2-40B4-BE49-F238E27FC236}">
              <a16:creationId xmlns:a16="http://schemas.microsoft.com/office/drawing/2014/main" id="{9A8E4ACD-B1E5-4318-A112-97118B5CBB3D}"/>
            </a:ext>
          </a:extLst>
        </xdr:cNvPr>
        <xdr:cNvCxnSpPr/>
      </xdr:nvCxnSpPr>
      <xdr:spPr>
        <a:xfrm>
          <a:off x="16230600" y="70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4" name="【認定こども園・幼稚園・保育所】&#10;有形固定資産減価償却率最大値テキスト">
          <a:extLst>
            <a:ext uri="{FF2B5EF4-FFF2-40B4-BE49-F238E27FC236}">
              <a16:creationId xmlns:a16="http://schemas.microsoft.com/office/drawing/2014/main" id="{FE9B6A22-3913-4AA3-92A1-60AA47DD70F2}"/>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5" name="直線コネクタ 394">
          <a:extLst>
            <a:ext uri="{FF2B5EF4-FFF2-40B4-BE49-F238E27FC236}">
              <a16:creationId xmlns:a16="http://schemas.microsoft.com/office/drawing/2014/main" id="{62C523A4-6E22-4F65-A8EC-A7609A72CA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49910</xdr:rowOff>
    </xdr:from>
    <xdr:ext cx="405111" cy="259045"/>
    <xdr:sp macro="" textlink="">
      <xdr:nvSpPr>
        <xdr:cNvPr id="396" name="【認定こども園・幼稚園・保育所】&#10;有形固定資産減価償却率平均値テキスト">
          <a:extLst>
            <a:ext uri="{FF2B5EF4-FFF2-40B4-BE49-F238E27FC236}">
              <a16:creationId xmlns:a16="http://schemas.microsoft.com/office/drawing/2014/main" id="{2ABB4ECD-48C6-401C-9696-6E929F6FB19F}"/>
            </a:ext>
          </a:extLst>
        </xdr:cNvPr>
        <xdr:cNvSpPr txBox="1"/>
      </xdr:nvSpPr>
      <xdr:spPr>
        <a:xfrm>
          <a:off x="16357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27033</xdr:rowOff>
    </xdr:from>
    <xdr:to>
      <xdr:col>85</xdr:col>
      <xdr:colOff>177800</xdr:colOff>
      <xdr:row>37</xdr:row>
      <xdr:rowOff>128633</xdr:rowOff>
    </xdr:to>
    <xdr:sp macro="" textlink="">
      <xdr:nvSpPr>
        <xdr:cNvPr id="397" name="フローチャート: 判断 396">
          <a:extLst>
            <a:ext uri="{FF2B5EF4-FFF2-40B4-BE49-F238E27FC236}">
              <a16:creationId xmlns:a16="http://schemas.microsoft.com/office/drawing/2014/main" id="{EB5802C8-1A52-4298-B1BD-3E5AFAFB1937}"/>
            </a:ext>
          </a:extLst>
        </xdr:cNvPr>
        <xdr:cNvSpPr/>
      </xdr:nvSpPr>
      <xdr:spPr>
        <a:xfrm>
          <a:off x="16268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154396</xdr:rowOff>
    </xdr:from>
    <xdr:to>
      <xdr:col>81</xdr:col>
      <xdr:colOff>101600</xdr:colOff>
      <xdr:row>37</xdr:row>
      <xdr:rowOff>84546</xdr:rowOff>
    </xdr:to>
    <xdr:sp macro="" textlink="">
      <xdr:nvSpPr>
        <xdr:cNvPr id="398" name="フローチャート: 判断 397">
          <a:extLst>
            <a:ext uri="{FF2B5EF4-FFF2-40B4-BE49-F238E27FC236}">
              <a16:creationId xmlns:a16="http://schemas.microsoft.com/office/drawing/2014/main" id="{121C2A07-9929-4607-B77D-C3BB458FE2D5}"/>
            </a:ext>
          </a:extLst>
        </xdr:cNvPr>
        <xdr:cNvSpPr/>
      </xdr:nvSpPr>
      <xdr:spPr>
        <a:xfrm>
          <a:off x="15430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10704</xdr:rowOff>
    </xdr:from>
    <xdr:to>
      <xdr:col>76</xdr:col>
      <xdr:colOff>165100</xdr:colOff>
      <xdr:row>37</xdr:row>
      <xdr:rowOff>112304</xdr:rowOff>
    </xdr:to>
    <xdr:sp macro="" textlink="">
      <xdr:nvSpPr>
        <xdr:cNvPr id="399" name="フローチャート: 判断 398">
          <a:extLst>
            <a:ext uri="{FF2B5EF4-FFF2-40B4-BE49-F238E27FC236}">
              <a16:creationId xmlns:a16="http://schemas.microsoft.com/office/drawing/2014/main" id="{DCC57BC1-23FE-4C7F-B0A6-A472E003FEEF}"/>
            </a:ext>
          </a:extLst>
        </xdr:cNvPr>
        <xdr:cNvSpPr/>
      </xdr:nvSpPr>
      <xdr:spPr>
        <a:xfrm>
          <a:off x="14541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31931</xdr:rowOff>
    </xdr:from>
    <xdr:to>
      <xdr:col>72</xdr:col>
      <xdr:colOff>38100</xdr:colOff>
      <xdr:row>37</xdr:row>
      <xdr:rowOff>133531</xdr:rowOff>
    </xdr:to>
    <xdr:sp macro="" textlink="">
      <xdr:nvSpPr>
        <xdr:cNvPr id="400" name="フローチャート: 判断 399">
          <a:extLst>
            <a:ext uri="{FF2B5EF4-FFF2-40B4-BE49-F238E27FC236}">
              <a16:creationId xmlns:a16="http://schemas.microsoft.com/office/drawing/2014/main" id="{CCEB6A67-7B7B-4455-8DB3-265CB5FEE956}"/>
            </a:ext>
          </a:extLst>
        </xdr:cNvPr>
        <xdr:cNvSpPr/>
      </xdr:nvSpPr>
      <xdr:spPr>
        <a:xfrm>
          <a:off x="13652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F290A298-9F6A-4A63-A9D0-3AD08778D6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291E989-D0A4-4941-ABEC-7813234A4C2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2F49259C-6DE6-448D-8AE5-852539B8175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D3BD8FBA-0F31-4299-9483-41DEE5B4705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87559D25-AFE4-444E-87F9-0BE0742AC85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06" name="楕円 405">
          <a:extLst>
            <a:ext uri="{FF2B5EF4-FFF2-40B4-BE49-F238E27FC236}">
              <a16:creationId xmlns:a16="http://schemas.microsoft.com/office/drawing/2014/main" id="{770D1A34-D35A-4A30-8DB0-CC3445118B6B}"/>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407" name="【認定こども園・幼稚園・保育所】&#10;有形固定資産減価償却率該当値テキスト">
          <a:extLst>
            <a:ext uri="{FF2B5EF4-FFF2-40B4-BE49-F238E27FC236}">
              <a16:creationId xmlns:a16="http://schemas.microsoft.com/office/drawing/2014/main" id="{D297E00E-7971-4C12-9031-483A29E63476}"/>
            </a:ext>
          </a:extLst>
        </xdr:cNvPr>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164193</xdr:rowOff>
    </xdr:from>
    <xdr:to>
      <xdr:col>81</xdr:col>
      <xdr:colOff>101600</xdr:colOff>
      <xdr:row>36</xdr:row>
      <xdr:rowOff>94343</xdr:rowOff>
    </xdr:to>
    <xdr:sp macro="" textlink="">
      <xdr:nvSpPr>
        <xdr:cNvPr id="408" name="楕円 407">
          <a:extLst>
            <a:ext uri="{FF2B5EF4-FFF2-40B4-BE49-F238E27FC236}">
              <a16:creationId xmlns:a16="http://schemas.microsoft.com/office/drawing/2014/main" id="{51CC1612-1910-442D-8C25-209A22CCD5B4}"/>
            </a:ext>
          </a:extLst>
        </xdr:cNvPr>
        <xdr:cNvSpPr/>
      </xdr:nvSpPr>
      <xdr:spPr>
        <a:xfrm>
          <a:off x="154305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43543</xdr:rowOff>
    </xdr:from>
    <xdr:to>
      <xdr:col>85</xdr:col>
      <xdr:colOff>127000</xdr:colOff>
      <xdr:row>38</xdr:row>
      <xdr:rowOff>84365</xdr:rowOff>
    </xdr:to>
    <xdr:cxnSp macro="">
      <xdr:nvCxnSpPr>
        <xdr:cNvPr id="409" name="直線コネクタ 408">
          <a:extLst>
            <a:ext uri="{FF2B5EF4-FFF2-40B4-BE49-F238E27FC236}">
              <a16:creationId xmlns:a16="http://schemas.microsoft.com/office/drawing/2014/main" id="{36FCD059-1F0F-415A-80F1-3B953D2D20C3}"/>
            </a:ext>
          </a:extLst>
        </xdr:cNvPr>
        <xdr:cNvCxnSpPr/>
      </xdr:nvCxnSpPr>
      <xdr:spPr>
        <a:xfrm>
          <a:off x="15481300" y="6215743"/>
          <a:ext cx="838200" cy="38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38463</xdr:rowOff>
    </xdr:from>
    <xdr:to>
      <xdr:col>76</xdr:col>
      <xdr:colOff>165100</xdr:colOff>
      <xdr:row>36</xdr:row>
      <xdr:rowOff>140063</xdr:rowOff>
    </xdr:to>
    <xdr:sp macro="" textlink="">
      <xdr:nvSpPr>
        <xdr:cNvPr id="410" name="楕円 409">
          <a:extLst>
            <a:ext uri="{FF2B5EF4-FFF2-40B4-BE49-F238E27FC236}">
              <a16:creationId xmlns:a16="http://schemas.microsoft.com/office/drawing/2014/main" id="{377A9747-CD97-4A11-852B-6D5BCCBE8DD5}"/>
            </a:ext>
          </a:extLst>
        </xdr:cNvPr>
        <xdr:cNvSpPr/>
      </xdr:nvSpPr>
      <xdr:spPr>
        <a:xfrm>
          <a:off x="14541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43543</xdr:rowOff>
    </xdr:from>
    <xdr:to>
      <xdr:col>81</xdr:col>
      <xdr:colOff>50800</xdr:colOff>
      <xdr:row>36</xdr:row>
      <xdr:rowOff>89263</xdr:rowOff>
    </xdr:to>
    <xdr:cxnSp macro="">
      <xdr:nvCxnSpPr>
        <xdr:cNvPr id="411" name="直線コネクタ 410">
          <a:extLst>
            <a:ext uri="{FF2B5EF4-FFF2-40B4-BE49-F238E27FC236}">
              <a16:creationId xmlns:a16="http://schemas.microsoft.com/office/drawing/2014/main" id="{CE181DA3-DDA1-4EA0-9F6A-FB6FFB020862}"/>
            </a:ext>
          </a:extLst>
        </xdr:cNvPr>
        <xdr:cNvCxnSpPr/>
      </xdr:nvCxnSpPr>
      <xdr:spPr>
        <a:xfrm flipV="1">
          <a:off x="14592300" y="621574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84183</xdr:rowOff>
    </xdr:from>
    <xdr:to>
      <xdr:col>72</xdr:col>
      <xdr:colOff>38100</xdr:colOff>
      <xdr:row>37</xdr:row>
      <xdr:rowOff>14333</xdr:rowOff>
    </xdr:to>
    <xdr:sp macro="" textlink="">
      <xdr:nvSpPr>
        <xdr:cNvPr id="412" name="楕円 411">
          <a:extLst>
            <a:ext uri="{FF2B5EF4-FFF2-40B4-BE49-F238E27FC236}">
              <a16:creationId xmlns:a16="http://schemas.microsoft.com/office/drawing/2014/main" id="{B8F1C86F-7D3A-4B84-90E8-91C387521F4C}"/>
            </a:ext>
          </a:extLst>
        </xdr:cNvPr>
        <xdr:cNvSpPr/>
      </xdr:nvSpPr>
      <xdr:spPr>
        <a:xfrm>
          <a:off x="1365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89263</xdr:rowOff>
    </xdr:from>
    <xdr:to>
      <xdr:col>76</xdr:col>
      <xdr:colOff>114300</xdr:colOff>
      <xdr:row>36</xdr:row>
      <xdr:rowOff>134983</xdr:rowOff>
    </xdr:to>
    <xdr:cxnSp macro="">
      <xdr:nvCxnSpPr>
        <xdr:cNvPr id="413" name="直線コネクタ 412">
          <a:extLst>
            <a:ext uri="{FF2B5EF4-FFF2-40B4-BE49-F238E27FC236}">
              <a16:creationId xmlns:a16="http://schemas.microsoft.com/office/drawing/2014/main" id="{7030C6AE-553A-47B1-9AD4-4417EB1E8935}"/>
            </a:ext>
          </a:extLst>
        </xdr:cNvPr>
        <xdr:cNvCxnSpPr/>
      </xdr:nvCxnSpPr>
      <xdr:spPr>
        <a:xfrm flipV="1">
          <a:off x="13703300" y="626146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75673</xdr:rowOff>
    </xdr:from>
    <xdr:ext cx="405111" cy="259045"/>
    <xdr:sp macro="" textlink="">
      <xdr:nvSpPr>
        <xdr:cNvPr id="414" name="n_1aveValue【認定こども園・幼稚園・保育所】&#10;有形固定資産減価償却率">
          <a:extLst>
            <a:ext uri="{FF2B5EF4-FFF2-40B4-BE49-F238E27FC236}">
              <a16:creationId xmlns:a16="http://schemas.microsoft.com/office/drawing/2014/main" id="{5BB8ACDB-D120-4ED3-922A-6AA1F24BCFD2}"/>
            </a:ext>
          </a:extLst>
        </xdr:cNvPr>
        <xdr:cNvSpPr txBox="1"/>
      </xdr:nvSpPr>
      <xdr:spPr>
        <a:xfrm>
          <a:off x="152660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103431</xdr:rowOff>
    </xdr:from>
    <xdr:ext cx="405111" cy="259045"/>
    <xdr:sp macro="" textlink="">
      <xdr:nvSpPr>
        <xdr:cNvPr id="415" name="n_2aveValue【認定こども園・幼稚園・保育所】&#10;有形固定資産減価償却率">
          <a:extLst>
            <a:ext uri="{FF2B5EF4-FFF2-40B4-BE49-F238E27FC236}">
              <a16:creationId xmlns:a16="http://schemas.microsoft.com/office/drawing/2014/main" id="{4C9A9E55-A34C-4ABD-B34C-B13CD00D58DD}"/>
            </a:ext>
          </a:extLst>
        </xdr:cNvPr>
        <xdr:cNvSpPr txBox="1"/>
      </xdr:nvSpPr>
      <xdr:spPr>
        <a:xfrm>
          <a:off x="14389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124658</xdr:rowOff>
    </xdr:from>
    <xdr:ext cx="405111" cy="259045"/>
    <xdr:sp macro="" textlink="">
      <xdr:nvSpPr>
        <xdr:cNvPr id="416" name="n_3aveValue【認定こども園・幼稚園・保育所】&#10;有形固定資産減価償却率">
          <a:extLst>
            <a:ext uri="{FF2B5EF4-FFF2-40B4-BE49-F238E27FC236}">
              <a16:creationId xmlns:a16="http://schemas.microsoft.com/office/drawing/2014/main" id="{968288FA-1F57-49FD-941F-D137173BAEC5}"/>
            </a:ext>
          </a:extLst>
        </xdr:cNvPr>
        <xdr:cNvSpPr txBox="1"/>
      </xdr:nvSpPr>
      <xdr:spPr>
        <a:xfrm>
          <a:off x="13500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110870</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EAF940C0-1D21-4AA6-9EA8-2756ADCDED30}"/>
            </a:ext>
          </a:extLst>
        </xdr:cNvPr>
        <xdr:cNvSpPr txBox="1"/>
      </xdr:nvSpPr>
      <xdr:spPr>
        <a:xfrm>
          <a:off x="15266044" y="594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156590</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41075AEF-7802-4D86-A201-BD626A90AE55}"/>
            </a:ext>
          </a:extLst>
        </xdr:cNvPr>
        <xdr:cNvSpPr txBox="1"/>
      </xdr:nvSpPr>
      <xdr:spPr>
        <a:xfrm>
          <a:off x="14389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30860</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DDF487CC-C0E2-4C52-BFB2-2F2A326F8565}"/>
            </a:ext>
          </a:extLst>
        </xdr:cNvPr>
        <xdr:cNvSpPr txBox="1"/>
      </xdr:nvSpPr>
      <xdr:spPr>
        <a:xfrm>
          <a:off x="13500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0" name="正方形/長方形 419">
          <a:extLst>
            <a:ext uri="{FF2B5EF4-FFF2-40B4-BE49-F238E27FC236}">
              <a16:creationId xmlns:a16="http://schemas.microsoft.com/office/drawing/2014/main" id="{776A57F7-B51E-4BE6-A020-D9E790A4781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1" name="正方形/長方形 420">
          <a:extLst>
            <a:ext uri="{FF2B5EF4-FFF2-40B4-BE49-F238E27FC236}">
              <a16:creationId xmlns:a16="http://schemas.microsoft.com/office/drawing/2014/main" id="{125CD057-6D41-4784-9787-22F9ECFC95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2" name="正方形/長方形 421">
          <a:extLst>
            <a:ext uri="{FF2B5EF4-FFF2-40B4-BE49-F238E27FC236}">
              <a16:creationId xmlns:a16="http://schemas.microsoft.com/office/drawing/2014/main" id="{590CE5C6-649E-4563-A4D0-CCACDE25466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3" name="正方形/長方形 422">
          <a:extLst>
            <a:ext uri="{FF2B5EF4-FFF2-40B4-BE49-F238E27FC236}">
              <a16:creationId xmlns:a16="http://schemas.microsoft.com/office/drawing/2014/main" id="{F4B99325-C037-47C9-9252-1CE82ADDB3E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4" name="正方形/長方形 423">
          <a:extLst>
            <a:ext uri="{FF2B5EF4-FFF2-40B4-BE49-F238E27FC236}">
              <a16:creationId xmlns:a16="http://schemas.microsoft.com/office/drawing/2014/main" id="{11BA1C45-7C2A-4EE1-A608-268A83B8E54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5" name="正方形/長方形 424">
          <a:extLst>
            <a:ext uri="{FF2B5EF4-FFF2-40B4-BE49-F238E27FC236}">
              <a16:creationId xmlns:a16="http://schemas.microsoft.com/office/drawing/2014/main" id="{A9D493DD-F258-40EC-8881-63D95BBF2BA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6" name="正方形/長方形 425">
          <a:extLst>
            <a:ext uri="{FF2B5EF4-FFF2-40B4-BE49-F238E27FC236}">
              <a16:creationId xmlns:a16="http://schemas.microsoft.com/office/drawing/2014/main" id="{5C4C3014-1DA1-4CE9-A2B0-225A2DB263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7" name="正方形/長方形 426">
          <a:extLst>
            <a:ext uri="{FF2B5EF4-FFF2-40B4-BE49-F238E27FC236}">
              <a16:creationId xmlns:a16="http://schemas.microsoft.com/office/drawing/2014/main" id="{19516CD7-FD60-422A-A40B-E871B790D9F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8" name="テキスト ボックス 427">
          <a:extLst>
            <a:ext uri="{FF2B5EF4-FFF2-40B4-BE49-F238E27FC236}">
              <a16:creationId xmlns:a16="http://schemas.microsoft.com/office/drawing/2014/main" id="{E23493C2-215E-4212-BD3F-7655607A3A4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9" name="直線コネクタ 428">
          <a:extLst>
            <a:ext uri="{FF2B5EF4-FFF2-40B4-BE49-F238E27FC236}">
              <a16:creationId xmlns:a16="http://schemas.microsoft.com/office/drawing/2014/main" id="{C75E443D-31E1-48E8-B320-D109D325E13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0" name="直線コネクタ 429">
          <a:extLst>
            <a:ext uri="{FF2B5EF4-FFF2-40B4-BE49-F238E27FC236}">
              <a16:creationId xmlns:a16="http://schemas.microsoft.com/office/drawing/2014/main" id="{6DA70585-703B-4015-8AB3-A16D192A5B5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1" name="テキスト ボックス 430">
          <a:extLst>
            <a:ext uri="{FF2B5EF4-FFF2-40B4-BE49-F238E27FC236}">
              <a16:creationId xmlns:a16="http://schemas.microsoft.com/office/drawing/2014/main" id="{1BB87609-2E46-43A7-923F-EF43EA15FAA6}"/>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2" name="直線コネクタ 431">
          <a:extLst>
            <a:ext uri="{FF2B5EF4-FFF2-40B4-BE49-F238E27FC236}">
              <a16:creationId xmlns:a16="http://schemas.microsoft.com/office/drawing/2014/main" id="{C79BCF54-77A3-47B7-B1AB-1443C42AA7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3" name="テキスト ボックス 432">
          <a:extLst>
            <a:ext uri="{FF2B5EF4-FFF2-40B4-BE49-F238E27FC236}">
              <a16:creationId xmlns:a16="http://schemas.microsoft.com/office/drawing/2014/main" id="{FAC8D965-8A2F-46D3-89D1-F9131F18100C}"/>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4" name="直線コネクタ 433">
          <a:extLst>
            <a:ext uri="{FF2B5EF4-FFF2-40B4-BE49-F238E27FC236}">
              <a16:creationId xmlns:a16="http://schemas.microsoft.com/office/drawing/2014/main" id="{2A95F786-A6D2-4AAD-82D1-C1373058CC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5" name="テキスト ボックス 434">
          <a:extLst>
            <a:ext uri="{FF2B5EF4-FFF2-40B4-BE49-F238E27FC236}">
              <a16:creationId xmlns:a16="http://schemas.microsoft.com/office/drawing/2014/main" id="{655E9D2E-E825-4034-8A71-FC25FA44186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6" name="直線コネクタ 435">
          <a:extLst>
            <a:ext uri="{FF2B5EF4-FFF2-40B4-BE49-F238E27FC236}">
              <a16:creationId xmlns:a16="http://schemas.microsoft.com/office/drawing/2014/main" id="{4662F395-EEF0-4F2F-B1DD-CA1931B6B42C}"/>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7" name="テキスト ボックス 436">
          <a:extLst>
            <a:ext uri="{FF2B5EF4-FFF2-40B4-BE49-F238E27FC236}">
              <a16:creationId xmlns:a16="http://schemas.microsoft.com/office/drawing/2014/main" id="{97DB6FBF-CE11-44B7-8940-0365C411768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8" name="直線コネクタ 437">
          <a:extLst>
            <a:ext uri="{FF2B5EF4-FFF2-40B4-BE49-F238E27FC236}">
              <a16:creationId xmlns:a16="http://schemas.microsoft.com/office/drawing/2014/main" id="{F094C435-863D-46F7-B27D-1DFDEF9921C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9" name="テキスト ボックス 438">
          <a:extLst>
            <a:ext uri="{FF2B5EF4-FFF2-40B4-BE49-F238E27FC236}">
              <a16:creationId xmlns:a16="http://schemas.microsoft.com/office/drawing/2014/main" id="{8FAA748B-25D4-47DB-B0CC-4783B2507DB4}"/>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0" name="直線コネクタ 439">
          <a:extLst>
            <a:ext uri="{FF2B5EF4-FFF2-40B4-BE49-F238E27FC236}">
              <a16:creationId xmlns:a16="http://schemas.microsoft.com/office/drawing/2014/main" id="{528A922C-5303-4706-8D89-21DD8B3973D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1" name="テキスト ボックス 440">
          <a:extLst>
            <a:ext uri="{FF2B5EF4-FFF2-40B4-BE49-F238E27FC236}">
              <a16:creationId xmlns:a16="http://schemas.microsoft.com/office/drawing/2014/main" id="{56692668-30A8-4904-93B2-36B4BE8C83A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2" name="直線コネクタ 441">
          <a:extLst>
            <a:ext uri="{FF2B5EF4-FFF2-40B4-BE49-F238E27FC236}">
              <a16:creationId xmlns:a16="http://schemas.microsoft.com/office/drawing/2014/main" id="{555207A0-828A-481E-8D5B-A02631AD680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3" name="テキスト ボックス 442">
          <a:extLst>
            <a:ext uri="{FF2B5EF4-FFF2-40B4-BE49-F238E27FC236}">
              <a16:creationId xmlns:a16="http://schemas.microsoft.com/office/drawing/2014/main" id="{4F6E7D0A-49D6-4460-A56F-34365067470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4" name="【認定こども園・幼稚園・保育所】&#10;一人当たり面積グラフ枠">
          <a:extLst>
            <a:ext uri="{FF2B5EF4-FFF2-40B4-BE49-F238E27FC236}">
              <a16:creationId xmlns:a16="http://schemas.microsoft.com/office/drawing/2014/main" id="{5A57909C-5213-4945-9756-5ADBE0C0ED4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166007</xdr:rowOff>
    </xdr:from>
    <xdr:to>
      <xdr:col>116</xdr:col>
      <xdr:colOff>62864</xdr:colOff>
      <xdr:row>42</xdr:row>
      <xdr:rowOff>56606</xdr:rowOff>
    </xdr:to>
    <xdr:cxnSp macro="">
      <xdr:nvCxnSpPr>
        <xdr:cNvPr id="445" name="直線コネクタ 444">
          <a:extLst>
            <a:ext uri="{FF2B5EF4-FFF2-40B4-BE49-F238E27FC236}">
              <a16:creationId xmlns:a16="http://schemas.microsoft.com/office/drawing/2014/main" id="{D8149A2E-B3F1-4724-A826-E904BBB19DD2}"/>
            </a:ext>
          </a:extLst>
        </xdr:cNvPr>
        <xdr:cNvCxnSpPr/>
      </xdr:nvCxnSpPr>
      <xdr:spPr>
        <a:xfrm flipV="1">
          <a:off x="22160864" y="5823857"/>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60433</xdr:rowOff>
    </xdr:from>
    <xdr:ext cx="469744" cy="259045"/>
    <xdr:sp macro="" textlink="">
      <xdr:nvSpPr>
        <xdr:cNvPr id="446" name="【認定こども園・幼稚園・保育所】&#10;一人当たり面積最小値テキスト">
          <a:extLst>
            <a:ext uri="{FF2B5EF4-FFF2-40B4-BE49-F238E27FC236}">
              <a16:creationId xmlns:a16="http://schemas.microsoft.com/office/drawing/2014/main" id="{5C8E3FE6-7241-4FAC-9CCA-E99F4582E5BA}"/>
            </a:ext>
          </a:extLst>
        </xdr:cNvPr>
        <xdr:cNvSpPr txBox="1"/>
      </xdr:nvSpPr>
      <xdr:spPr>
        <a:xfrm>
          <a:off x="22199600" y="726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56606</xdr:rowOff>
    </xdr:from>
    <xdr:to>
      <xdr:col>116</xdr:col>
      <xdr:colOff>152400</xdr:colOff>
      <xdr:row>42</xdr:row>
      <xdr:rowOff>56606</xdr:rowOff>
    </xdr:to>
    <xdr:cxnSp macro="">
      <xdr:nvCxnSpPr>
        <xdr:cNvPr id="447" name="直線コネクタ 446">
          <a:extLst>
            <a:ext uri="{FF2B5EF4-FFF2-40B4-BE49-F238E27FC236}">
              <a16:creationId xmlns:a16="http://schemas.microsoft.com/office/drawing/2014/main" id="{5A0687E3-FE33-4356-A654-5E2B853DBB96}"/>
            </a:ext>
          </a:extLst>
        </xdr:cNvPr>
        <xdr:cNvCxnSpPr/>
      </xdr:nvCxnSpPr>
      <xdr:spPr>
        <a:xfrm>
          <a:off x="22072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112684</xdr:rowOff>
    </xdr:from>
    <xdr:ext cx="469744" cy="259045"/>
    <xdr:sp macro="" textlink="">
      <xdr:nvSpPr>
        <xdr:cNvPr id="448" name="【認定こども園・幼稚園・保育所】&#10;一人当たり面積最大値テキスト">
          <a:extLst>
            <a:ext uri="{FF2B5EF4-FFF2-40B4-BE49-F238E27FC236}">
              <a16:creationId xmlns:a16="http://schemas.microsoft.com/office/drawing/2014/main" id="{8F8CA664-0F01-496E-9098-8283DF50CFF2}"/>
            </a:ext>
          </a:extLst>
        </xdr:cNvPr>
        <xdr:cNvSpPr txBox="1"/>
      </xdr:nvSpPr>
      <xdr:spPr>
        <a:xfrm>
          <a:off x="22199600" y="559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166007</xdr:rowOff>
    </xdr:from>
    <xdr:to>
      <xdr:col>116</xdr:col>
      <xdr:colOff>152400</xdr:colOff>
      <xdr:row>33</xdr:row>
      <xdr:rowOff>166007</xdr:rowOff>
    </xdr:to>
    <xdr:cxnSp macro="">
      <xdr:nvCxnSpPr>
        <xdr:cNvPr id="449" name="直線コネクタ 448">
          <a:extLst>
            <a:ext uri="{FF2B5EF4-FFF2-40B4-BE49-F238E27FC236}">
              <a16:creationId xmlns:a16="http://schemas.microsoft.com/office/drawing/2014/main" id="{CE56EB48-6619-40BC-AE28-267B1E955DCA}"/>
            </a:ext>
          </a:extLst>
        </xdr:cNvPr>
        <xdr:cNvCxnSpPr/>
      </xdr:nvCxnSpPr>
      <xdr:spPr>
        <a:xfrm>
          <a:off x="22072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92001</xdr:rowOff>
    </xdr:from>
    <xdr:ext cx="469744" cy="259045"/>
    <xdr:sp macro="" textlink="">
      <xdr:nvSpPr>
        <xdr:cNvPr id="450" name="【認定こども園・幼稚園・保育所】&#10;一人当たり面積平均値テキスト">
          <a:extLst>
            <a:ext uri="{FF2B5EF4-FFF2-40B4-BE49-F238E27FC236}">
              <a16:creationId xmlns:a16="http://schemas.microsoft.com/office/drawing/2014/main" id="{93E819E3-1C73-4858-8D22-4A0FE40907F9}"/>
            </a:ext>
          </a:extLst>
        </xdr:cNvPr>
        <xdr:cNvSpPr txBox="1"/>
      </xdr:nvSpPr>
      <xdr:spPr>
        <a:xfrm>
          <a:off x="22199600" y="660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113574</xdr:rowOff>
    </xdr:from>
    <xdr:to>
      <xdr:col>116</xdr:col>
      <xdr:colOff>114300</xdr:colOff>
      <xdr:row>39</xdr:row>
      <xdr:rowOff>43724</xdr:rowOff>
    </xdr:to>
    <xdr:sp macro="" textlink="">
      <xdr:nvSpPr>
        <xdr:cNvPr id="451" name="フローチャート: 判断 450">
          <a:extLst>
            <a:ext uri="{FF2B5EF4-FFF2-40B4-BE49-F238E27FC236}">
              <a16:creationId xmlns:a16="http://schemas.microsoft.com/office/drawing/2014/main" id="{BC2BB628-5563-4B9B-834B-854E4EE49781}"/>
            </a:ext>
          </a:extLst>
        </xdr:cNvPr>
        <xdr:cNvSpPr/>
      </xdr:nvSpPr>
      <xdr:spPr>
        <a:xfrm>
          <a:off x="221107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452" name="フローチャート: 判断 451">
          <a:extLst>
            <a:ext uri="{FF2B5EF4-FFF2-40B4-BE49-F238E27FC236}">
              <a16:creationId xmlns:a16="http://schemas.microsoft.com/office/drawing/2014/main" id="{5D9B6CB2-1FFE-459B-A5D0-DFD96CAD9D12}"/>
            </a:ext>
          </a:extLst>
        </xdr:cNvPr>
        <xdr:cNvSpPr/>
      </xdr:nvSpPr>
      <xdr:spPr>
        <a:xfrm>
          <a:off x="2127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3" name="フローチャート: 判断 452">
          <a:extLst>
            <a:ext uri="{FF2B5EF4-FFF2-40B4-BE49-F238E27FC236}">
              <a16:creationId xmlns:a16="http://schemas.microsoft.com/office/drawing/2014/main" id="{53F5F306-3361-45D2-B731-1ECF2F3328D1}"/>
            </a:ext>
          </a:extLst>
        </xdr:cNvPr>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54" name="フローチャート: 判断 453">
          <a:extLst>
            <a:ext uri="{FF2B5EF4-FFF2-40B4-BE49-F238E27FC236}">
              <a16:creationId xmlns:a16="http://schemas.microsoft.com/office/drawing/2014/main" id="{5B5342E5-A944-4954-B107-5E0DBE2F1862}"/>
            </a:ext>
          </a:extLst>
        </xdr:cNvPr>
        <xdr:cNvSpPr/>
      </xdr:nvSpPr>
      <xdr:spPr>
        <a:xfrm>
          <a:off x="19494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8BE3F5E8-C9C3-46CA-B056-6E342CC807C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507A12F-3391-42DB-B5D8-CB0DF5282F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89CE63B9-985F-4F51-B23B-FB46E6B9572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CF4CA2DC-87B7-4039-AD3F-6614D7BD11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D8037E2E-3A8A-4A2D-8F34-1E4C78327F5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40096</xdr:rowOff>
    </xdr:from>
    <xdr:to>
      <xdr:col>116</xdr:col>
      <xdr:colOff>114300</xdr:colOff>
      <xdr:row>37</xdr:row>
      <xdr:rowOff>141696</xdr:rowOff>
    </xdr:to>
    <xdr:sp macro="" textlink="">
      <xdr:nvSpPr>
        <xdr:cNvPr id="460" name="楕円 459">
          <a:extLst>
            <a:ext uri="{FF2B5EF4-FFF2-40B4-BE49-F238E27FC236}">
              <a16:creationId xmlns:a16="http://schemas.microsoft.com/office/drawing/2014/main" id="{3C93F463-3450-4431-B182-D7992FE9E778}"/>
            </a:ext>
          </a:extLst>
        </xdr:cNvPr>
        <xdr:cNvSpPr/>
      </xdr:nvSpPr>
      <xdr:spPr>
        <a:xfrm>
          <a:off x="221107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62973</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4B9D432F-0916-47D7-A4A8-960551DC853C}"/>
            </a:ext>
          </a:extLst>
        </xdr:cNvPr>
        <xdr:cNvSpPr txBox="1"/>
      </xdr:nvSpPr>
      <xdr:spPr>
        <a:xfrm>
          <a:off x="22199600"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67854</xdr:rowOff>
    </xdr:from>
    <xdr:to>
      <xdr:col>112</xdr:col>
      <xdr:colOff>38100</xdr:colOff>
      <xdr:row>38</xdr:row>
      <xdr:rowOff>169454</xdr:rowOff>
    </xdr:to>
    <xdr:sp macro="" textlink="">
      <xdr:nvSpPr>
        <xdr:cNvPr id="462" name="楕円 461">
          <a:extLst>
            <a:ext uri="{FF2B5EF4-FFF2-40B4-BE49-F238E27FC236}">
              <a16:creationId xmlns:a16="http://schemas.microsoft.com/office/drawing/2014/main" id="{68B701DA-F56A-4BA5-8829-FCE0D4998808}"/>
            </a:ext>
          </a:extLst>
        </xdr:cNvPr>
        <xdr:cNvSpPr/>
      </xdr:nvSpPr>
      <xdr:spPr>
        <a:xfrm>
          <a:off x="21272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90896</xdr:rowOff>
    </xdr:from>
    <xdr:to>
      <xdr:col>116</xdr:col>
      <xdr:colOff>63500</xdr:colOff>
      <xdr:row>38</xdr:row>
      <xdr:rowOff>118654</xdr:rowOff>
    </xdr:to>
    <xdr:cxnSp macro="">
      <xdr:nvCxnSpPr>
        <xdr:cNvPr id="463" name="直線コネクタ 462">
          <a:extLst>
            <a:ext uri="{FF2B5EF4-FFF2-40B4-BE49-F238E27FC236}">
              <a16:creationId xmlns:a16="http://schemas.microsoft.com/office/drawing/2014/main" id="{F5C37A83-8A3C-44FB-AD1E-C4FE157F2E01}"/>
            </a:ext>
          </a:extLst>
        </xdr:cNvPr>
        <xdr:cNvCxnSpPr/>
      </xdr:nvCxnSpPr>
      <xdr:spPr>
        <a:xfrm flipV="1">
          <a:off x="21323300" y="6434546"/>
          <a:ext cx="8382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67854</xdr:rowOff>
    </xdr:from>
    <xdr:to>
      <xdr:col>107</xdr:col>
      <xdr:colOff>101600</xdr:colOff>
      <xdr:row>38</xdr:row>
      <xdr:rowOff>169454</xdr:rowOff>
    </xdr:to>
    <xdr:sp macro="" textlink="">
      <xdr:nvSpPr>
        <xdr:cNvPr id="464" name="楕円 463">
          <a:extLst>
            <a:ext uri="{FF2B5EF4-FFF2-40B4-BE49-F238E27FC236}">
              <a16:creationId xmlns:a16="http://schemas.microsoft.com/office/drawing/2014/main" id="{FD2ED5F0-F89F-47C6-AD69-59A5DFFB4A9D}"/>
            </a:ext>
          </a:extLst>
        </xdr:cNvPr>
        <xdr:cNvSpPr/>
      </xdr:nvSpPr>
      <xdr:spPr>
        <a:xfrm>
          <a:off x="20383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118654</xdr:rowOff>
    </xdr:from>
    <xdr:to>
      <xdr:col>111</xdr:col>
      <xdr:colOff>177800</xdr:colOff>
      <xdr:row>38</xdr:row>
      <xdr:rowOff>118654</xdr:rowOff>
    </xdr:to>
    <xdr:cxnSp macro="">
      <xdr:nvCxnSpPr>
        <xdr:cNvPr id="465" name="直線コネクタ 464">
          <a:extLst>
            <a:ext uri="{FF2B5EF4-FFF2-40B4-BE49-F238E27FC236}">
              <a16:creationId xmlns:a16="http://schemas.microsoft.com/office/drawing/2014/main" id="{DF4C0A62-6CE6-408B-BDA9-418BA7D3F64B}"/>
            </a:ext>
          </a:extLst>
        </xdr:cNvPr>
        <xdr:cNvCxnSpPr/>
      </xdr:nvCxnSpPr>
      <xdr:spPr>
        <a:xfrm>
          <a:off x="20434300" y="66337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61323</xdr:rowOff>
    </xdr:from>
    <xdr:to>
      <xdr:col>102</xdr:col>
      <xdr:colOff>165100</xdr:colOff>
      <xdr:row>38</xdr:row>
      <xdr:rowOff>162923</xdr:rowOff>
    </xdr:to>
    <xdr:sp macro="" textlink="">
      <xdr:nvSpPr>
        <xdr:cNvPr id="466" name="楕円 465">
          <a:extLst>
            <a:ext uri="{FF2B5EF4-FFF2-40B4-BE49-F238E27FC236}">
              <a16:creationId xmlns:a16="http://schemas.microsoft.com/office/drawing/2014/main" id="{FF335948-2787-4F63-8D8B-ADDB3D4342B3}"/>
            </a:ext>
          </a:extLst>
        </xdr:cNvPr>
        <xdr:cNvSpPr/>
      </xdr:nvSpPr>
      <xdr:spPr>
        <a:xfrm>
          <a:off x="19494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112123</xdr:rowOff>
    </xdr:from>
    <xdr:to>
      <xdr:col>107</xdr:col>
      <xdr:colOff>50800</xdr:colOff>
      <xdr:row>38</xdr:row>
      <xdr:rowOff>118654</xdr:rowOff>
    </xdr:to>
    <xdr:cxnSp macro="">
      <xdr:nvCxnSpPr>
        <xdr:cNvPr id="467" name="直線コネクタ 466">
          <a:extLst>
            <a:ext uri="{FF2B5EF4-FFF2-40B4-BE49-F238E27FC236}">
              <a16:creationId xmlns:a16="http://schemas.microsoft.com/office/drawing/2014/main" id="{9F21E3B0-DC3E-452A-B70C-1B3657668649}"/>
            </a:ext>
          </a:extLst>
        </xdr:cNvPr>
        <xdr:cNvCxnSpPr/>
      </xdr:nvCxnSpPr>
      <xdr:spPr>
        <a:xfrm>
          <a:off x="19545300" y="66272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60977</xdr:rowOff>
    </xdr:from>
    <xdr:ext cx="469744" cy="259045"/>
    <xdr:sp macro="" textlink="">
      <xdr:nvSpPr>
        <xdr:cNvPr id="468" name="n_1aveValue【認定こども園・幼稚園・保育所】&#10;一人当たり面積">
          <a:extLst>
            <a:ext uri="{FF2B5EF4-FFF2-40B4-BE49-F238E27FC236}">
              <a16:creationId xmlns:a16="http://schemas.microsoft.com/office/drawing/2014/main" id="{9156BBA4-37AF-4355-B22E-9974AF0BEBCC}"/>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64243</xdr:rowOff>
    </xdr:from>
    <xdr:ext cx="469744" cy="259045"/>
    <xdr:sp macro="" textlink="">
      <xdr:nvSpPr>
        <xdr:cNvPr id="469" name="n_2aveValue【認定こども園・幼稚園・保育所】&#10;一人当たり面積">
          <a:extLst>
            <a:ext uri="{FF2B5EF4-FFF2-40B4-BE49-F238E27FC236}">
              <a16:creationId xmlns:a16="http://schemas.microsoft.com/office/drawing/2014/main" id="{44720B89-E8A8-46BA-958F-CCB4779124A3}"/>
            </a:ext>
          </a:extLst>
        </xdr:cNvPr>
        <xdr:cNvSpPr txBox="1"/>
      </xdr:nvSpPr>
      <xdr:spPr>
        <a:xfrm>
          <a:off x="20199427" y="675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70" name="n_3aveValue【認定こども園・幼稚園・保育所】&#10;一人当たり面積">
          <a:extLst>
            <a:ext uri="{FF2B5EF4-FFF2-40B4-BE49-F238E27FC236}">
              <a16:creationId xmlns:a16="http://schemas.microsoft.com/office/drawing/2014/main" id="{63E14F3B-FFBF-44C0-B7CF-B3FBA13EC538}"/>
            </a:ext>
          </a:extLst>
        </xdr:cNvPr>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14531</xdr:rowOff>
    </xdr:from>
    <xdr:ext cx="469744" cy="259045"/>
    <xdr:sp macro="" textlink="">
      <xdr:nvSpPr>
        <xdr:cNvPr id="471" name="n_1mainValue【認定こども園・幼稚園・保育所】&#10;一人当たり面積">
          <a:extLst>
            <a:ext uri="{FF2B5EF4-FFF2-40B4-BE49-F238E27FC236}">
              <a16:creationId xmlns:a16="http://schemas.microsoft.com/office/drawing/2014/main" id="{6807CC68-E775-42C4-AAF5-32623C51546B}"/>
            </a:ext>
          </a:extLst>
        </xdr:cNvPr>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72" name="n_2mainValue【認定こども園・幼稚園・保育所】&#10;一人当たり面積">
          <a:extLst>
            <a:ext uri="{FF2B5EF4-FFF2-40B4-BE49-F238E27FC236}">
              <a16:creationId xmlns:a16="http://schemas.microsoft.com/office/drawing/2014/main" id="{5A5B4716-A533-4D1F-9AB4-1F6B50801878}"/>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8000</xdr:rowOff>
    </xdr:from>
    <xdr:ext cx="469744" cy="259045"/>
    <xdr:sp macro="" textlink="">
      <xdr:nvSpPr>
        <xdr:cNvPr id="473" name="n_3mainValue【認定こども園・幼稚園・保育所】&#10;一人当たり面積">
          <a:extLst>
            <a:ext uri="{FF2B5EF4-FFF2-40B4-BE49-F238E27FC236}">
              <a16:creationId xmlns:a16="http://schemas.microsoft.com/office/drawing/2014/main" id="{C4639BD7-93AC-46C4-A595-0577355426FE}"/>
            </a:ext>
          </a:extLst>
        </xdr:cNvPr>
        <xdr:cNvSpPr txBox="1"/>
      </xdr:nvSpPr>
      <xdr:spPr>
        <a:xfrm>
          <a:off x="19310427" y="635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a16="http://schemas.microsoft.com/office/drawing/2014/main" id="{29C9B101-9435-4CB3-9AD1-1BD5C67116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a16="http://schemas.microsoft.com/office/drawing/2014/main" id="{8CEF347F-C943-498F-8BA9-5DF9408FB0E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a16="http://schemas.microsoft.com/office/drawing/2014/main" id="{2F2948C1-98B7-490E-A3FB-943067DE8D9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a16="http://schemas.microsoft.com/office/drawing/2014/main" id="{3398FFC0-ED4D-403B-9647-DCC0E5BF36D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a16="http://schemas.microsoft.com/office/drawing/2014/main" id="{4A143252-9381-4C86-9ECD-5001144778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a16="http://schemas.microsoft.com/office/drawing/2014/main" id="{64CFFBB3-A433-4AFD-9553-81594F96FCB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a16="http://schemas.microsoft.com/office/drawing/2014/main" id="{D53DC701-FDDF-41B4-AC0F-48468D0EB65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a16="http://schemas.microsoft.com/office/drawing/2014/main" id="{0D111901-1165-4213-83F4-FEC61334BFD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a16="http://schemas.microsoft.com/office/drawing/2014/main" id="{94B8C870-0A08-4CB6-89CF-4F3D1B3C1AC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a16="http://schemas.microsoft.com/office/drawing/2014/main" id="{C15A8EF9-1AD0-4C9F-818F-82C1810D739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4" name="テキスト ボックス 483">
          <a:extLst>
            <a:ext uri="{FF2B5EF4-FFF2-40B4-BE49-F238E27FC236}">
              <a16:creationId xmlns:a16="http://schemas.microsoft.com/office/drawing/2014/main" id="{01470A56-B9C8-4BEC-8E2A-042CCC1CAD85}"/>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5" name="直線コネクタ 484">
          <a:extLst>
            <a:ext uri="{FF2B5EF4-FFF2-40B4-BE49-F238E27FC236}">
              <a16:creationId xmlns:a16="http://schemas.microsoft.com/office/drawing/2014/main" id="{1CDC9226-1D35-461F-861E-54A8763F924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6" name="テキスト ボックス 485">
          <a:extLst>
            <a:ext uri="{FF2B5EF4-FFF2-40B4-BE49-F238E27FC236}">
              <a16:creationId xmlns:a16="http://schemas.microsoft.com/office/drawing/2014/main" id="{3E61D753-323B-4CF7-9A4F-F83FC9F0E2C3}"/>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7" name="直線コネクタ 486">
          <a:extLst>
            <a:ext uri="{FF2B5EF4-FFF2-40B4-BE49-F238E27FC236}">
              <a16:creationId xmlns:a16="http://schemas.microsoft.com/office/drawing/2014/main" id="{D519F713-5B8B-454A-BC71-9A02236FA68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8" name="テキスト ボックス 487">
          <a:extLst>
            <a:ext uri="{FF2B5EF4-FFF2-40B4-BE49-F238E27FC236}">
              <a16:creationId xmlns:a16="http://schemas.microsoft.com/office/drawing/2014/main" id="{38EFE557-03C1-43F2-9B2B-E7E7AD1CE3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9" name="直線コネクタ 488">
          <a:extLst>
            <a:ext uri="{FF2B5EF4-FFF2-40B4-BE49-F238E27FC236}">
              <a16:creationId xmlns:a16="http://schemas.microsoft.com/office/drawing/2014/main" id="{045D5763-72F0-4EDC-84AE-6BEE0993E81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0" name="テキスト ボックス 489">
          <a:extLst>
            <a:ext uri="{FF2B5EF4-FFF2-40B4-BE49-F238E27FC236}">
              <a16:creationId xmlns:a16="http://schemas.microsoft.com/office/drawing/2014/main" id="{DEDFEE23-50F1-40AD-87AC-DB9212FFD7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1" name="直線コネクタ 490">
          <a:extLst>
            <a:ext uri="{FF2B5EF4-FFF2-40B4-BE49-F238E27FC236}">
              <a16:creationId xmlns:a16="http://schemas.microsoft.com/office/drawing/2014/main" id="{751D8D85-AC13-41D3-9C98-1E591E6FBD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2" name="テキスト ボックス 491">
          <a:extLst>
            <a:ext uri="{FF2B5EF4-FFF2-40B4-BE49-F238E27FC236}">
              <a16:creationId xmlns:a16="http://schemas.microsoft.com/office/drawing/2014/main" id="{5150A20A-F47D-45C7-9507-6C9FE40521D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3" name="直線コネクタ 492">
          <a:extLst>
            <a:ext uri="{FF2B5EF4-FFF2-40B4-BE49-F238E27FC236}">
              <a16:creationId xmlns:a16="http://schemas.microsoft.com/office/drawing/2014/main" id="{40C667D2-E45C-4331-BE36-54D72807C74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4" name="テキスト ボックス 493">
          <a:extLst>
            <a:ext uri="{FF2B5EF4-FFF2-40B4-BE49-F238E27FC236}">
              <a16:creationId xmlns:a16="http://schemas.microsoft.com/office/drawing/2014/main" id="{2A0DCD44-DD8F-4B27-8D41-9B2E60EA9F31}"/>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a:extLst>
            <a:ext uri="{FF2B5EF4-FFF2-40B4-BE49-F238E27FC236}">
              <a16:creationId xmlns:a16="http://schemas.microsoft.com/office/drawing/2014/main" id="{4F4DD16A-162A-4F9D-9334-FE322FDD88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a:extLst>
            <a:ext uri="{FF2B5EF4-FFF2-40B4-BE49-F238E27FC236}">
              <a16:creationId xmlns:a16="http://schemas.microsoft.com/office/drawing/2014/main" id="{842BD080-3FC2-4358-9F5A-D13445CD0ED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学校施設】&#10;有形固定資産減価償却率グラフ枠">
          <a:extLst>
            <a:ext uri="{FF2B5EF4-FFF2-40B4-BE49-F238E27FC236}">
              <a16:creationId xmlns:a16="http://schemas.microsoft.com/office/drawing/2014/main" id="{EAC549E0-FD19-41F3-AE08-614EB0F2F59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5715</xdr:rowOff>
    </xdr:to>
    <xdr:cxnSp macro="">
      <xdr:nvCxnSpPr>
        <xdr:cNvPr id="498" name="直線コネクタ 497">
          <a:extLst>
            <a:ext uri="{FF2B5EF4-FFF2-40B4-BE49-F238E27FC236}">
              <a16:creationId xmlns:a16="http://schemas.microsoft.com/office/drawing/2014/main" id="{A98ACC92-E7CC-4B13-9B32-E713571DB645}"/>
            </a:ext>
          </a:extLst>
        </xdr:cNvPr>
        <xdr:cNvCxnSpPr/>
      </xdr:nvCxnSpPr>
      <xdr:spPr>
        <a:xfrm flipV="1">
          <a:off x="16318864" y="976122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499" name="【学校施設】&#10;有形固定資産減価償却率最小値テキスト">
          <a:extLst>
            <a:ext uri="{FF2B5EF4-FFF2-40B4-BE49-F238E27FC236}">
              <a16:creationId xmlns:a16="http://schemas.microsoft.com/office/drawing/2014/main" id="{2AE5003C-E612-4501-BA0A-71061070BFEA}"/>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00" name="直線コネクタ 499">
          <a:extLst>
            <a:ext uri="{FF2B5EF4-FFF2-40B4-BE49-F238E27FC236}">
              <a16:creationId xmlns:a16="http://schemas.microsoft.com/office/drawing/2014/main" id="{71087446-9DBA-4F92-8303-224E5B0E9E10}"/>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01" name="【学校施設】&#10;有形固定資産減価償却率最大値テキスト">
          <a:extLst>
            <a:ext uri="{FF2B5EF4-FFF2-40B4-BE49-F238E27FC236}">
              <a16:creationId xmlns:a16="http://schemas.microsoft.com/office/drawing/2014/main" id="{412E2F2A-5A45-43AB-A704-82B1726A96C2}"/>
            </a:ext>
          </a:extLst>
        </xdr:cNvPr>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02" name="直線コネクタ 501">
          <a:extLst>
            <a:ext uri="{FF2B5EF4-FFF2-40B4-BE49-F238E27FC236}">
              <a16:creationId xmlns:a16="http://schemas.microsoft.com/office/drawing/2014/main" id="{612A807F-DB67-4403-9D82-410E89CC65C7}"/>
            </a:ext>
          </a:extLst>
        </xdr:cNvPr>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62882</xdr:rowOff>
    </xdr:from>
    <xdr:ext cx="405111" cy="259045"/>
    <xdr:sp macro="" textlink="">
      <xdr:nvSpPr>
        <xdr:cNvPr id="503" name="【学校施設】&#10;有形固定資産減価償却率平均値テキスト">
          <a:extLst>
            <a:ext uri="{FF2B5EF4-FFF2-40B4-BE49-F238E27FC236}">
              <a16:creationId xmlns:a16="http://schemas.microsoft.com/office/drawing/2014/main" id="{82D039EF-FF56-43C4-B2FF-8EDD99655C50}"/>
            </a:ext>
          </a:extLst>
        </xdr:cNvPr>
        <xdr:cNvSpPr txBox="1"/>
      </xdr:nvSpPr>
      <xdr:spPr>
        <a:xfrm>
          <a:off x="16357600" y="1017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84455</xdr:rowOff>
    </xdr:from>
    <xdr:to>
      <xdr:col>85</xdr:col>
      <xdr:colOff>177800</xdr:colOff>
      <xdr:row>60</xdr:row>
      <xdr:rowOff>14605</xdr:rowOff>
    </xdr:to>
    <xdr:sp macro="" textlink="">
      <xdr:nvSpPr>
        <xdr:cNvPr id="504" name="フローチャート: 判断 503">
          <a:extLst>
            <a:ext uri="{FF2B5EF4-FFF2-40B4-BE49-F238E27FC236}">
              <a16:creationId xmlns:a16="http://schemas.microsoft.com/office/drawing/2014/main" id="{A08D6ABD-B01B-4A49-9277-66442C752095}"/>
            </a:ext>
          </a:extLst>
        </xdr:cNvPr>
        <xdr:cNvSpPr/>
      </xdr:nvSpPr>
      <xdr:spPr>
        <a:xfrm>
          <a:off x="162687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111125</xdr:rowOff>
    </xdr:from>
    <xdr:to>
      <xdr:col>81</xdr:col>
      <xdr:colOff>101600</xdr:colOff>
      <xdr:row>60</xdr:row>
      <xdr:rowOff>41275</xdr:rowOff>
    </xdr:to>
    <xdr:sp macro="" textlink="">
      <xdr:nvSpPr>
        <xdr:cNvPr id="505" name="フローチャート: 判断 504">
          <a:extLst>
            <a:ext uri="{FF2B5EF4-FFF2-40B4-BE49-F238E27FC236}">
              <a16:creationId xmlns:a16="http://schemas.microsoft.com/office/drawing/2014/main" id="{B4F243E9-581A-46E2-8AF1-C559A273F12C}"/>
            </a:ext>
          </a:extLst>
        </xdr:cNvPr>
        <xdr:cNvSpPr/>
      </xdr:nvSpPr>
      <xdr:spPr>
        <a:xfrm>
          <a:off x="15430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06" name="フローチャート: 判断 505">
          <a:extLst>
            <a:ext uri="{FF2B5EF4-FFF2-40B4-BE49-F238E27FC236}">
              <a16:creationId xmlns:a16="http://schemas.microsoft.com/office/drawing/2014/main" id="{C459FB46-0409-4C85-B3A3-00C1531702E3}"/>
            </a:ext>
          </a:extLst>
        </xdr:cNvPr>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07" name="フローチャート: 判断 506">
          <a:extLst>
            <a:ext uri="{FF2B5EF4-FFF2-40B4-BE49-F238E27FC236}">
              <a16:creationId xmlns:a16="http://schemas.microsoft.com/office/drawing/2014/main" id="{2C1A2145-7ADC-46E2-8F7B-D6A700792358}"/>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F43F8145-1F36-4520-8572-6708223C749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EE7A229-11AF-4D3E-BB55-5FBC3F6503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FD48C319-1850-4004-A58E-87169FF898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C31E6910-FC14-4F01-9605-A4364899F7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2C1DFE18-3EDF-4A38-A591-B977FC5DCC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13" name="楕円 512">
          <a:extLst>
            <a:ext uri="{FF2B5EF4-FFF2-40B4-BE49-F238E27FC236}">
              <a16:creationId xmlns:a16="http://schemas.microsoft.com/office/drawing/2014/main" id="{0522D1D3-137A-4BEB-AC4E-E2BA31684170}"/>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14" name="【学校施設】&#10;有形固定資産減価償却率該当値テキスト">
          <a:extLst>
            <a:ext uri="{FF2B5EF4-FFF2-40B4-BE49-F238E27FC236}">
              <a16:creationId xmlns:a16="http://schemas.microsoft.com/office/drawing/2014/main" id="{254EC8B7-62E2-4AF5-BDD0-49E37ECC3F83}"/>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93980</xdr:rowOff>
    </xdr:from>
    <xdr:to>
      <xdr:col>81</xdr:col>
      <xdr:colOff>101600</xdr:colOff>
      <xdr:row>59</xdr:row>
      <xdr:rowOff>24130</xdr:rowOff>
    </xdr:to>
    <xdr:sp macro="" textlink="">
      <xdr:nvSpPr>
        <xdr:cNvPr id="515" name="楕円 514">
          <a:extLst>
            <a:ext uri="{FF2B5EF4-FFF2-40B4-BE49-F238E27FC236}">
              <a16:creationId xmlns:a16="http://schemas.microsoft.com/office/drawing/2014/main" id="{ED82A099-E5B1-47F0-A238-667735DB59BC}"/>
            </a:ext>
          </a:extLst>
        </xdr:cNvPr>
        <xdr:cNvSpPr/>
      </xdr:nvSpPr>
      <xdr:spPr>
        <a:xfrm>
          <a:off x="15430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144780</xdr:rowOff>
    </xdr:to>
    <xdr:cxnSp macro="">
      <xdr:nvCxnSpPr>
        <xdr:cNvPr id="516" name="直線コネクタ 515">
          <a:extLst>
            <a:ext uri="{FF2B5EF4-FFF2-40B4-BE49-F238E27FC236}">
              <a16:creationId xmlns:a16="http://schemas.microsoft.com/office/drawing/2014/main" id="{A184A143-2C50-4F64-9996-A5F2F41B256B}"/>
            </a:ext>
          </a:extLst>
        </xdr:cNvPr>
        <xdr:cNvCxnSpPr/>
      </xdr:nvCxnSpPr>
      <xdr:spPr>
        <a:xfrm flipV="1">
          <a:off x="15481300" y="10035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517" name="楕円 516">
          <a:extLst>
            <a:ext uri="{FF2B5EF4-FFF2-40B4-BE49-F238E27FC236}">
              <a16:creationId xmlns:a16="http://schemas.microsoft.com/office/drawing/2014/main" id="{7AD26BD4-807C-4E56-A610-5D1E256553BD}"/>
            </a:ext>
          </a:extLst>
        </xdr:cNvPr>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144780</xdr:rowOff>
    </xdr:from>
    <xdr:to>
      <xdr:col>81</xdr:col>
      <xdr:colOff>50800</xdr:colOff>
      <xdr:row>59</xdr:row>
      <xdr:rowOff>7620</xdr:rowOff>
    </xdr:to>
    <xdr:cxnSp macro="">
      <xdr:nvCxnSpPr>
        <xdr:cNvPr id="518" name="直線コネクタ 517">
          <a:extLst>
            <a:ext uri="{FF2B5EF4-FFF2-40B4-BE49-F238E27FC236}">
              <a16:creationId xmlns:a16="http://schemas.microsoft.com/office/drawing/2014/main" id="{FAC7CEA1-8339-4B3C-98BC-71FD8F9B1B2B}"/>
            </a:ext>
          </a:extLst>
        </xdr:cNvPr>
        <xdr:cNvCxnSpPr/>
      </xdr:nvCxnSpPr>
      <xdr:spPr>
        <a:xfrm flipV="1">
          <a:off x="14592300" y="10088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164465</xdr:rowOff>
    </xdr:from>
    <xdr:to>
      <xdr:col>72</xdr:col>
      <xdr:colOff>38100</xdr:colOff>
      <xdr:row>59</xdr:row>
      <xdr:rowOff>94615</xdr:rowOff>
    </xdr:to>
    <xdr:sp macro="" textlink="">
      <xdr:nvSpPr>
        <xdr:cNvPr id="519" name="楕円 518">
          <a:extLst>
            <a:ext uri="{FF2B5EF4-FFF2-40B4-BE49-F238E27FC236}">
              <a16:creationId xmlns:a16="http://schemas.microsoft.com/office/drawing/2014/main" id="{72E257BC-07FC-4C2D-9653-18274EAD8C0E}"/>
            </a:ext>
          </a:extLst>
        </xdr:cNvPr>
        <xdr:cNvSpPr/>
      </xdr:nvSpPr>
      <xdr:spPr>
        <a:xfrm>
          <a:off x="13652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43815</xdr:rowOff>
    </xdr:to>
    <xdr:cxnSp macro="">
      <xdr:nvCxnSpPr>
        <xdr:cNvPr id="520" name="直線コネクタ 519">
          <a:extLst>
            <a:ext uri="{FF2B5EF4-FFF2-40B4-BE49-F238E27FC236}">
              <a16:creationId xmlns:a16="http://schemas.microsoft.com/office/drawing/2014/main" id="{8F23765C-5186-40FF-A7C3-50EF90E2781C}"/>
            </a:ext>
          </a:extLst>
        </xdr:cNvPr>
        <xdr:cNvCxnSpPr/>
      </xdr:nvCxnSpPr>
      <xdr:spPr>
        <a:xfrm flipV="1">
          <a:off x="13703300" y="101231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32402</xdr:rowOff>
    </xdr:from>
    <xdr:ext cx="405111" cy="259045"/>
    <xdr:sp macro="" textlink="">
      <xdr:nvSpPr>
        <xdr:cNvPr id="521" name="n_1aveValue【学校施設】&#10;有形固定資産減価償却率">
          <a:extLst>
            <a:ext uri="{FF2B5EF4-FFF2-40B4-BE49-F238E27FC236}">
              <a16:creationId xmlns:a16="http://schemas.microsoft.com/office/drawing/2014/main" id="{F7124B92-44A4-4166-BC2B-071960D026E9}"/>
            </a:ext>
          </a:extLst>
        </xdr:cNvPr>
        <xdr:cNvSpPr txBox="1"/>
      </xdr:nvSpPr>
      <xdr:spPr>
        <a:xfrm>
          <a:off x="15266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522" name="n_2aveValue【学校施設】&#10;有形固定資産減価償却率">
          <a:extLst>
            <a:ext uri="{FF2B5EF4-FFF2-40B4-BE49-F238E27FC236}">
              <a16:creationId xmlns:a16="http://schemas.microsoft.com/office/drawing/2014/main" id="{98220CA7-D7A6-4AE6-A9BD-02C62787C74C}"/>
            </a:ext>
          </a:extLst>
        </xdr:cNvPr>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104792</xdr:rowOff>
    </xdr:from>
    <xdr:ext cx="405111" cy="259045"/>
    <xdr:sp macro="" textlink="">
      <xdr:nvSpPr>
        <xdr:cNvPr id="523" name="n_3aveValue【学校施設】&#10;有形固定資産減価償却率">
          <a:extLst>
            <a:ext uri="{FF2B5EF4-FFF2-40B4-BE49-F238E27FC236}">
              <a16:creationId xmlns:a16="http://schemas.microsoft.com/office/drawing/2014/main" id="{222D76F1-187F-49E8-84BF-0D1C5550043F}"/>
            </a:ext>
          </a:extLst>
        </xdr:cNvPr>
        <xdr:cNvSpPr txBox="1"/>
      </xdr:nvSpPr>
      <xdr:spPr>
        <a:xfrm>
          <a:off x="13500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40657</xdr:rowOff>
    </xdr:from>
    <xdr:ext cx="405111" cy="259045"/>
    <xdr:sp macro="" textlink="">
      <xdr:nvSpPr>
        <xdr:cNvPr id="524" name="n_1mainValue【学校施設】&#10;有形固定資産減価償却率">
          <a:extLst>
            <a:ext uri="{FF2B5EF4-FFF2-40B4-BE49-F238E27FC236}">
              <a16:creationId xmlns:a16="http://schemas.microsoft.com/office/drawing/2014/main" id="{7CA1A2E9-274F-462A-8C97-8B5EC18236BE}"/>
            </a:ext>
          </a:extLst>
        </xdr:cNvPr>
        <xdr:cNvSpPr txBox="1"/>
      </xdr:nvSpPr>
      <xdr:spPr>
        <a:xfrm>
          <a:off x="15266044"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525" name="n_2mainValue【学校施設】&#10;有形固定資産減価償却率">
          <a:extLst>
            <a:ext uri="{FF2B5EF4-FFF2-40B4-BE49-F238E27FC236}">
              <a16:creationId xmlns:a16="http://schemas.microsoft.com/office/drawing/2014/main" id="{BE86C308-7451-4A73-A7E5-BB20313970D6}"/>
            </a:ext>
          </a:extLst>
        </xdr:cNvPr>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111142</xdr:rowOff>
    </xdr:from>
    <xdr:ext cx="405111" cy="259045"/>
    <xdr:sp macro="" textlink="">
      <xdr:nvSpPr>
        <xdr:cNvPr id="526" name="n_3mainValue【学校施設】&#10;有形固定資産減価償却率">
          <a:extLst>
            <a:ext uri="{FF2B5EF4-FFF2-40B4-BE49-F238E27FC236}">
              <a16:creationId xmlns:a16="http://schemas.microsoft.com/office/drawing/2014/main" id="{1D851134-FAC8-45F3-8551-C54D9BA4063D}"/>
            </a:ext>
          </a:extLst>
        </xdr:cNvPr>
        <xdr:cNvSpPr txBox="1"/>
      </xdr:nvSpPr>
      <xdr:spPr>
        <a:xfrm>
          <a:off x="13500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a:extLst>
            <a:ext uri="{FF2B5EF4-FFF2-40B4-BE49-F238E27FC236}">
              <a16:creationId xmlns:a16="http://schemas.microsoft.com/office/drawing/2014/main" id="{AF6CC23B-E0F5-489C-A3C0-86B853A813B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a:extLst>
            <a:ext uri="{FF2B5EF4-FFF2-40B4-BE49-F238E27FC236}">
              <a16:creationId xmlns:a16="http://schemas.microsoft.com/office/drawing/2014/main" id="{D0A70F6E-42E6-4681-87D8-FBA610D5A8A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a:extLst>
            <a:ext uri="{FF2B5EF4-FFF2-40B4-BE49-F238E27FC236}">
              <a16:creationId xmlns:a16="http://schemas.microsoft.com/office/drawing/2014/main" id="{5B88A84D-CBD2-40E7-BD3C-3A77EBBB1AD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a:extLst>
            <a:ext uri="{FF2B5EF4-FFF2-40B4-BE49-F238E27FC236}">
              <a16:creationId xmlns:a16="http://schemas.microsoft.com/office/drawing/2014/main" id="{19191DBA-75E2-406C-8475-6806045F265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a:extLst>
            <a:ext uri="{FF2B5EF4-FFF2-40B4-BE49-F238E27FC236}">
              <a16:creationId xmlns:a16="http://schemas.microsoft.com/office/drawing/2014/main" id="{41DF207B-885F-4D78-AC8E-92172107F4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a:extLst>
            <a:ext uri="{FF2B5EF4-FFF2-40B4-BE49-F238E27FC236}">
              <a16:creationId xmlns:a16="http://schemas.microsoft.com/office/drawing/2014/main" id="{510AA563-4DC4-4009-84A8-42D8239A9D5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a:extLst>
            <a:ext uri="{FF2B5EF4-FFF2-40B4-BE49-F238E27FC236}">
              <a16:creationId xmlns:a16="http://schemas.microsoft.com/office/drawing/2014/main" id="{576DE232-B93C-4144-B62C-7E3390B4744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a:extLst>
            <a:ext uri="{FF2B5EF4-FFF2-40B4-BE49-F238E27FC236}">
              <a16:creationId xmlns:a16="http://schemas.microsoft.com/office/drawing/2014/main" id="{8B240183-A8C2-4C20-84D0-9716F629BFD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a:extLst>
            <a:ext uri="{FF2B5EF4-FFF2-40B4-BE49-F238E27FC236}">
              <a16:creationId xmlns:a16="http://schemas.microsoft.com/office/drawing/2014/main" id="{FBE7F18E-38DA-46DA-84D6-F4A168FCB8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a:extLst>
            <a:ext uri="{FF2B5EF4-FFF2-40B4-BE49-F238E27FC236}">
              <a16:creationId xmlns:a16="http://schemas.microsoft.com/office/drawing/2014/main" id="{073CF8D3-D0C1-4B85-BB81-2A90654799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7" name="テキスト ボックス 536">
          <a:extLst>
            <a:ext uri="{FF2B5EF4-FFF2-40B4-BE49-F238E27FC236}">
              <a16:creationId xmlns:a16="http://schemas.microsoft.com/office/drawing/2014/main" id="{AD47AF66-49B2-4E93-A630-AD1B6CC164E2}"/>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5A46BA3A-A693-441B-9DDE-6FC772439D5D}"/>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3BCF9C0C-CCDB-4410-BE78-87170B71A6A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6C1E88E3-5C5A-411F-B126-29DFCC26D99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B16CE024-8746-45AC-824D-5FF96AFE46D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70A71E7A-8814-434C-8482-4D2039F13A9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0C271094-2BF3-40A3-84BC-AE591501FE5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65A0BD04-3ED0-4265-8674-E140A30730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E9233C80-95A3-4ED6-9088-515C02FDE02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637C4C97-242F-4F2C-9E1D-51D7DCC5D5D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8C8103F4-9237-493E-8C8B-2531E1481FE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939E9CF2-CBC5-4F98-99BC-40D7AF313E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81382</xdr:rowOff>
    </xdr:from>
    <xdr:to>
      <xdr:col>116</xdr:col>
      <xdr:colOff>62864</xdr:colOff>
      <xdr:row>64</xdr:row>
      <xdr:rowOff>16002</xdr:rowOff>
    </xdr:to>
    <xdr:cxnSp macro="">
      <xdr:nvCxnSpPr>
        <xdr:cNvPr id="549" name="直線コネクタ 548">
          <a:extLst>
            <a:ext uri="{FF2B5EF4-FFF2-40B4-BE49-F238E27FC236}">
              <a16:creationId xmlns:a16="http://schemas.microsoft.com/office/drawing/2014/main" id="{F5EE80B0-B70B-4E0E-A1B5-388AB385F8D3}"/>
            </a:ext>
          </a:extLst>
        </xdr:cNvPr>
        <xdr:cNvCxnSpPr/>
      </xdr:nvCxnSpPr>
      <xdr:spPr>
        <a:xfrm flipV="1">
          <a:off x="22160864" y="9854032"/>
          <a:ext cx="0" cy="113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19829</xdr:rowOff>
    </xdr:from>
    <xdr:ext cx="469744" cy="259045"/>
    <xdr:sp macro="" textlink="">
      <xdr:nvSpPr>
        <xdr:cNvPr id="550" name="【学校施設】&#10;一人当たり面積最小値テキスト">
          <a:extLst>
            <a:ext uri="{FF2B5EF4-FFF2-40B4-BE49-F238E27FC236}">
              <a16:creationId xmlns:a16="http://schemas.microsoft.com/office/drawing/2014/main" id="{DAE22D44-701B-4C21-8D3D-D46A7D1B63F2}"/>
            </a:ext>
          </a:extLst>
        </xdr:cNvPr>
        <xdr:cNvSpPr txBox="1"/>
      </xdr:nvSpPr>
      <xdr:spPr>
        <a:xfrm>
          <a:off x="22199600" y="109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16002</xdr:rowOff>
    </xdr:from>
    <xdr:to>
      <xdr:col>116</xdr:col>
      <xdr:colOff>152400</xdr:colOff>
      <xdr:row>64</xdr:row>
      <xdr:rowOff>16002</xdr:rowOff>
    </xdr:to>
    <xdr:cxnSp macro="">
      <xdr:nvCxnSpPr>
        <xdr:cNvPr id="551" name="直線コネクタ 550">
          <a:extLst>
            <a:ext uri="{FF2B5EF4-FFF2-40B4-BE49-F238E27FC236}">
              <a16:creationId xmlns:a16="http://schemas.microsoft.com/office/drawing/2014/main" id="{DDB7AB06-ECA7-4952-9CAE-7042ED3492D9}"/>
            </a:ext>
          </a:extLst>
        </xdr:cNvPr>
        <xdr:cNvCxnSpPr/>
      </xdr:nvCxnSpPr>
      <xdr:spPr>
        <a:xfrm>
          <a:off x="22072600" y="1098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28059</xdr:rowOff>
    </xdr:from>
    <xdr:ext cx="469744" cy="259045"/>
    <xdr:sp macro="" textlink="">
      <xdr:nvSpPr>
        <xdr:cNvPr id="552" name="【学校施設】&#10;一人当たり面積最大値テキスト">
          <a:extLst>
            <a:ext uri="{FF2B5EF4-FFF2-40B4-BE49-F238E27FC236}">
              <a16:creationId xmlns:a16="http://schemas.microsoft.com/office/drawing/2014/main" id="{8B5F408C-1348-402A-B3A0-0D49BEA559FB}"/>
            </a:ext>
          </a:extLst>
        </xdr:cNvPr>
        <xdr:cNvSpPr txBox="1"/>
      </xdr:nvSpPr>
      <xdr:spPr>
        <a:xfrm>
          <a:off x="22199600" y="962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81382</xdr:rowOff>
    </xdr:from>
    <xdr:to>
      <xdr:col>116</xdr:col>
      <xdr:colOff>152400</xdr:colOff>
      <xdr:row>57</xdr:row>
      <xdr:rowOff>81382</xdr:rowOff>
    </xdr:to>
    <xdr:cxnSp macro="">
      <xdr:nvCxnSpPr>
        <xdr:cNvPr id="553" name="直線コネクタ 552">
          <a:extLst>
            <a:ext uri="{FF2B5EF4-FFF2-40B4-BE49-F238E27FC236}">
              <a16:creationId xmlns:a16="http://schemas.microsoft.com/office/drawing/2014/main" id="{BAC32140-2662-489F-99F5-9C4D504A3004}"/>
            </a:ext>
          </a:extLst>
        </xdr:cNvPr>
        <xdr:cNvCxnSpPr/>
      </xdr:nvCxnSpPr>
      <xdr:spPr>
        <a:xfrm>
          <a:off x="22072600" y="9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35983</xdr:rowOff>
    </xdr:from>
    <xdr:ext cx="469744" cy="259045"/>
    <xdr:sp macro="" textlink="">
      <xdr:nvSpPr>
        <xdr:cNvPr id="554" name="【学校施設】&#10;一人当たり面積平均値テキスト">
          <a:extLst>
            <a:ext uri="{FF2B5EF4-FFF2-40B4-BE49-F238E27FC236}">
              <a16:creationId xmlns:a16="http://schemas.microsoft.com/office/drawing/2014/main" id="{6B651376-6003-40C8-9353-BCB0D51D3C40}"/>
            </a:ext>
          </a:extLst>
        </xdr:cNvPr>
        <xdr:cNvSpPr txBox="1"/>
      </xdr:nvSpPr>
      <xdr:spPr>
        <a:xfrm>
          <a:off x="22199600" y="10494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57556</xdr:rowOff>
    </xdr:from>
    <xdr:to>
      <xdr:col>116</xdr:col>
      <xdr:colOff>114300</xdr:colOff>
      <xdr:row>61</xdr:row>
      <xdr:rowOff>159156</xdr:rowOff>
    </xdr:to>
    <xdr:sp macro="" textlink="">
      <xdr:nvSpPr>
        <xdr:cNvPr id="555" name="フローチャート: 判断 554">
          <a:extLst>
            <a:ext uri="{FF2B5EF4-FFF2-40B4-BE49-F238E27FC236}">
              <a16:creationId xmlns:a16="http://schemas.microsoft.com/office/drawing/2014/main" id="{452A88D4-89DF-4134-94DC-A6F6DEAD6664}"/>
            </a:ext>
          </a:extLst>
        </xdr:cNvPr>
        <xdr:cNvSpPr/>
      </xdr:nvSpPr>
      <xdr:spPr>
        <a:xfrm>
          <a:off x="22110700" y="1051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54813</xdr:rowOff>
    </xdr:from>
    <xdr:to>
      <xdr:col>112</xdr:col>
      <xdr:colOff>38100</xdr:colOff>
      <xdr:row>61</xdr:row>
      <xdr:rowOff>156413</xdr:rowOff>
    </xdr:to>
    <xdr:sp macro="" textlink="">
      <xdr:nvSpPr>
        <xdr:cNvPr id="556" name="フローチャート: 判断 555">
          <a:extLst>
            <a:ext uri="{FF2B5EF4-FFF2-40B4-BE49-F238E27FC236}">
              <a16:creationId xmlns:a16="http://schemas.microsoft.com/office/drawing/2014/main" id="{D48FA1BA-05F2-4F7A-B6DC-CF0394B0A719}"/>
            </a:ext>
          </a:extLst>
        </xdr:cNvPr>
        <xdr:cNvSpPr/>
      </xdr:nvSpPr>
      <xdr:spPr>
        <a:xfrm>
          <a:off x="21272500" y="1051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57" name="フローチャート: 判断 556">
          <a:extLst>
            <a:ext uri="{FF2B5EF4-FFF2-40B4-BE49-F238E27FC236}">
              <a16:creationId xmlns:a16="http://schemas.microsoft.com/office/drawing/2014/main" id="{3172BEC1-69B7-49E4-8A01-800CFFADF12C}"/>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39268</xdr:rowOff>
    </xdr:from>
    <xdr:to>
      <xdr:col>102</xdr:col>
      <xdr:colOff>165100</xdr:colOff>
      <xdr:row>61</xdr:row>
      <xdr:rowOff>140868</xdr:rowOff>
    </xdr:to>
    <xdr:sp macro="" textlink="">
      <xdr:nvSpPr>
        <xdr:cNvPr id="558" name="フローチャート: 判断 557">
          <a:extLst>
            <a:ext uri="{FF2B5EF4-FFF2-40B4-BE49-F238E27FC236}">
              <a16:creationId xmlns:a16="http://schemas.microsoft.com/office/drawing/2014/main" id="{480F8E64-B563-4819-BA76-57F8204AACCE}"/>
            </a:ext>
          </a:extLst>
        </xdr:cNvPr>
        <xdr:cNvSpPr/>
      </xdr:nvSpPr>
      <xdr:spPr>
        <a:xfrm>
          <a:off x="19494500" y="104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6D47ECE4-6F86-4FCF-AC9B-6271C4FDB1A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16FE11F5-AD7D-4036-A982-75CB85D5672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E96DB22-F209-499D-AFCD-E5DECA18C40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EC2408B-F281-4A85-B56F-E96B3A64688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88CDD24-BE54-40DC-B3D2-50DEFDD039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26467</xdr:rowOff>
    </xdr:from>
    <xdr:to>
      <xdr:col>116</xdr:col>
      <xdr:colOff>114300</xdr:colOff>
      <xdr:row>60</xdr:row>
      <xdr:rowOff>128067</xdr:rowOff>
    </xdr:to>
    <xdr:sp macro="" textlink="">
      <xdr:nvSpPr>
        <xdr:cNvPr id="564" name="楕円 563">
          <a:extLst>
            <a:ext uri="{FF2B5EF4-FFF2-40B4-BE49-F238E27FC236}">
              <a16:creationId xmlns:a16="http://schemas.microsoft.com/office/drawing/2014/main" id="{31964617-84E9-4F00-8855-F7720896F088}"/>
            </a:ext>
          </a:extLst>
        </xdr:cNvPr>
        <xdr:cNvSpPr/>
      </xdr:nvSpPr>
      <xdr:spPr>
        <a:xfrm>
          <a:off x="22110700" y="1031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49344</xdr:rowOff>
    </xdr:from>
    <xdr:ext cx="469744" cy="259045"/>
    <xdr:sp macro="" textlink="">
      <xdr:nvSpPr>
        <xdr:cNvPr id="565" name="【学校施設】&#10;一人当たり面積該当値テキスト">
          <a:extLst>
            <a:ext uri="{FF2B5EF4-FFF2-40B4-BE49-F238E27FC236}">
              <a16:creationId xmlns:a16="http://schemas.microsoft.com/office/drawing/2014/main" id="{A2A42AAA-5760-4F08-A35D-3B75933DFD16}"/>
            </a:ext>
          </a:extLst>
        </xdr:cNvPr>
        <xdr:cNvSpPr txBox="1"/>
      </xdr:nvSpPr>
      <xdr:spPr>
        <a:xfrm>
          <a:off x="22199600" y="1016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158597</xdr:rowOff>
    </xdr:from>
    <xdr:to>
      <xdr:col>112</xdr:col>
      <xdr:colOff>38100</xdr:colOff>
      <xdr:row>60</xdr:row>
      <xdr:rowOff>88747</xdr:rowOff>
    </xdr:to>
    <xdr:sp macro="" textlink="">
      <xdr:nvSpPr>
        <xdr:cNvPr id="566" name="楕円 565">
          <a:extLst>
            <a:ext uri="{FF2B5EF4-FFF2-40B4-BE49-F238E27FC236}">
              <a16:creationId xmlns:a16="http://schemas.microsoft.com/office/drawing/2014/main" id="{DDEA44C1-D15B-4FE3-89A7-1ADF3D4B9B88}"/>
            </a:ext>
          </a:extLst>
        </xdr:cNvPr>
        <xdr:cNvSpPr/>
      </xdr:nvSpPr>
      <xdr:spPr>
        <a:xfrm>
          <a:off x="21272500" y="102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37947</xdr:rowOff>
    </xdr:from>
    <xdr:to>
      <xdr:col>116</xdr:col>
      <xdr:colOff>63500</xdr:colOff>
      <xdr:row>60</xdr:row>
      <xdr:rowOff>77267</xdr:rowOff>
    </xdr:to>
    <xdr:cxnSp macro="">
      <xdr:nvCxnSpPr>
        <xdr:cNvPr id="567" name="直線コネクタ 566">
          <a:extLst>
            <a:ext uri="{FF2B5EF4-FFF2-40B4-BE49-F238E27FC236}">
              <a16:creationId xmlns:a16="http://schemas.microsoft.com/office/drawing/2014/main" id="{B1BC14E5-2165-4DCD-8837-85974E2996F2}"/>
            </a:ext>
          </a:extLst>
        </xdr:cNvPr>
        <xdr:cNvCxnSpPr/>
      </xdr:nvCxnSpPr>
      <xdr:spPr>
        <a:xfrm>
          <a:off x="21323300" y="10324947"/>
          <a:ext cx="838200" cy="3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159512</xdr:rowOff>
    </xdr:from>
    <xdr:to>
      <xdr:col>107</xdr:col>
      <xdr:colOff>101600</xdr:colOff>
      <xdr:row>60</xdr:row>
      <xdr:rowOff>89662</xdr:rowOff>
    </xdr:to>
    <xdr:sp macro="" textlink="">
      <xdr:nvSpPr>
        <xdr:cNvPr id="568" name="楕円 567">
          <a:extLst>
            <a:ext uri="{FF2B5EF4-FFF2-40B4-BE49-F238E27FC236}">
              <a16:creationId xmlns:a16="http://schemas.microsoft.com/office/drawing/2014/main" id="{12ABEBDB-BC87-4F60-BD09-00DE2C2306C4}"/>
            </a:ext>
          </a:extLst>
        </xdr:cNvPr>
        <xdr:cNvSpPr/>
      </xdr:nvSpPr>
      <xdr:spPr>
        <a:xfrm>
          <a:off x="20383500" y="1027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37947</xdr:rowOff>
    </xdr:from>
    <xdr:to>
      <xdr:col>111</xdr:col>
      <xdr:colOff>177800</xdr:colOff>
      <xdr:row>60</xdr:row>
      <xdr:rowOff>38862</xdr:rowOff>
    </xdr:to>
    <xdr:cxnSp macro="">
      <xdr:nvCxnSpPr>
        <xdr:cNvPr id="569" name="直線コネクタ 568">
          <a:extLst>
            <a:ext uri="{FF2B5EF4-FFF2-40B4-BE49-F238E27FC236}">
              <a16:creationId xmlns:a16="http://schemas.microsoft.com/office/drawing/2014/main" id="{3C9DB968-B54C-491F-91FE-CA33F2C13025}"/>
            </a:ext>
          </a:extLst>
        </xdr:cNvPr>
        <xdr:cNvCxnSpPr/>
      </xdr:nvCxnSpPr>
      <xdr:spPr>
        <a:xfrm flipV="1">
          <a:off x="20434300" y="1032494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3149</xdr:rowOff>
    </xdr:from>
    <xdr:to>
      <xdr:col>102</xdr:col>
      <xdr:colOff>165100</xdr:colOff>
      <xdr:row>60</xdr:row>
      <xdr:rowOff>104749</xdr:rowOff>
    </xdr:to>
    <xdr:sp macro="" textlink="">
      <xdr:nvSpPr>
        <xdr:cNvPr id="570" name="楕円 569">
          <a:extLst>
            <a:ext uri="{FF2B5EF4-FFF2-40B4-BE49-F238E27FC236}">
              <a16:creationId xmlns:a16="http://schemas.microsoft.com/office/drawing/2014/main" id="{10C760CA-D238-4CCC-B223-02049E07A7C8}"/>
            </a:ext>
          </a:extLst>
        </xdr:cNvPr>
        <xdr:cNvSpPr/>
      </xdr:nvSpPr>
      <xdr:spPr>
        <a:xfrm>
          <a:off x="19494500" y="10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38862</xdr:rowOff>
    </xdr:from>
    <xdr:to>
      <xdr:col>107</xdr:col>
      <xdr:colOff>50800</xdr:colOff>
      <xdr:row>60</xdr:row>
      <xdr:rowOff>53949</xdr:rowOff>
    </xdr:to>
    <xdr:cxnSp macro="">
      <xdr:nvCxnSpPr>
        <xdr:cNvPr id="571" name="直線コネクタ 570">
          <a:extLst>
            <a:ext uri="{FF2B5EF4-FFF2-40B4-BE49-F238E27FC236}">
              <a16:creationId xmlns:a16="http://schemas.microsoft.com/office/drawing/2014/main" id="{BE4774FF-AAE1-458E-8EB6-14D94A339E93}"/>
            </a:ext>
          </a:extLst>
        </xdr:cNvPr>
        <xdr:cNvCxnSpPr/>
      </xdr:nvCxnSpPr>
      <xdr:spPr>
        <a:xfrm flipV="1">
          <a:off x="19545300" y="10325862"/>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147540</xdr:rowOff>
    </xdr:from>
    <xdr:ext cx="469744" cy="259045"/>
    <xdr:sp macro="" textlink="">
      <xdr:nvSpPr>
        <xdr:cNvPr id="572" name="n_1aveValue【学校施設】&#10;一人当たり面積">
          <a:extLst>
            <a:ext uri="{FF2B5EF4-FFF2-40B4-BE49-F238E27FC236}">
              <a16:creationId xmlns:a16="http://schemas.microsoft.com/office/drawing/2014/main" id="{579B8299-2D7F-4805-880C-0614C77CFBFA}"/>
            </a:ext>
          </a:extLst>
        </xdr:cNvPr>
        <xdr:cNvSpPr txBox="1"/>
      </xdr:nvSpPr>
      <xdr:spPr>
        <a:xfrm>
          <a:off x="21075727" y="1060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73" name="n_2aveValue【学校施設】&#10;一人当たり面積">
          <a:extLst>
            <a:ext uri="{FF2B5EF4-FFF2-40B4-BE49-F238E27FC236}">
              <a16:creationId xmlns:a16="http://schemas.microsoft.com/office/drawing/2014/main" id="{0E68F7D1-D61E-4C68-9DF8-1EA9DC97B92D}"/>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131995</xdr:rowOff>
    </xdr:from>
    <xdr:ext cx="469744" cy="259045"/>
    <xdr:sp macro="" textlink="">
      <xdr:nvSpPr>
        <xdr:cNvPr id="574" name="n_3aveValue【学校施設】&#10;一人当たり面積">
          <a:extLst>
            <a:ext uri="{FF2B5EF4-FFF2-40B4-BE49-F238E27FC236}">
              <a16:creationId xmlns:a16="http://schemas.microsoft.com/office/drawing/2014/main" id="{96D7E919-129A-4796-8A93-7A17A4E8C4C9}"/>
            </a:ext>
          </a:extLst>
        </xdr:cNvPr>
        <xdr:cNvSpPr txBox="1"/>
      </xdr:nvSpPr>
      <xdr:spPr>
        <a:xfrm>
          <a:off x="19310427" y="1059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105274</xdr:rowOff>
    </xdr:from>
    <xdr:ext cx="469744" cy="259045"/>
    <xdr:sp macro="" textlink="">
      <xdr:nvSpPr>
        <xdr:cNvPr id="575" name="n_1mainValue【学校施設】&#10;一人当たり面積">
          <a:extLst>
            <a:ext uri="{FF2B5EF4-FFF2-40B4-BE49-F238E27FC236}">
              <a16:creationId xmlns:a16="http://schemas.microsoft.com/office/drawing/2014/main" id="{FC2B35C6-A5D1-4087-B40F-2F6EB4ACB672}"/>
            </a:ext>
          </a:extLst>
        </xdr:cNvPr>
        <xdr:cNvSpPr txBox="1"/>
      </xdr:nvSpPr>
      <xdr:spPr>
        <a:xfrm>
          <a:off x="21075727" y="100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106189</xdr:rowOff>
    </xdr:from>
    <xdr:ext cx="469744" cy="259045"/>
    <xdr:sp macro="" textlink="">
      <xdr:nvSpPr>
        <xdr:cNvPr id="576" name="n_2mainValue【学校施設】&#10;一人当たり面積">
          <a:extLst>
            <a:ext uri="{FF2B5EF4-FFF2-40B4-BE49-F238E27FC236}">
              <a16:creationId xmlns:a16="http://schemas.microsoft.com/office/drawing/2014/main" id="{B4A9606B-3041-49B7-9EBC-30EDB642444F}"/>
            </a:ext>
          </a:extLst>
        </xdr:cNvPr>
        <xdr:cNvSpPr txBox="1"/>
      </xdr:nvSpPr>
      <xdr:spPr>
        <a:xfrm>
          <a:off x="20199427"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121276</xdr:rowOff>
    </xdr:from>
    <xdr:ext cx="469744" cy="259045"/>
    <xdr:sp macro="" textlink="">
      <xdr:nvSpPr>
        <xdr:cNvPr id="577" name="n_3mainValue【学校施設】&#10;一人当たり面積">
          <a:extLst>
            <a:ext uri="{FF2B5EF4-FFF2-40B4-BE49-F238E27FC236}">
              <a16:creationId xmlns:a16="http://schemas.microsoft.com/office/drawing/2014/main" id="{EB2E3961-ACEE-47D5-A33B-97BA467F270E}"/>
            </a:ext>
          </a:extLst>
        </xdr:cNvPr>
        <xdr:cNvSpPr txBox="1"/>
      </xdr:nvSpPr>
      <xdr:spPr>
        <a:xfrm>
          <a:off x="19310427"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8" name="正方形/長方形 577">
          <a:extLst>
            <a:ext uri="{FF2B5EF4-FFF2-40B4-BE49-F238E27FC236}">
              <a16:creationId xmlns:a16="http://schemas.microsoft.com/office/drawing/2014/main" id="{6D86DCC5-3359-4D77-8580-9F0F9374BC6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9" name="正方形/長方形 578">
          <a:extLst>
            <a:ext uri="{FF2B5EF4-FFF2-40B4-BE49-F238E27FC236}">
              <a16:creationId xmlns:a16="http://schemas.microsoft.com/office/drawing/2014/main" id="{675B0772-DDA8-4FA1-BA46-1F30285BE35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0" name="正方形/長方形 579">
          <a:extLst>
            <a:ext uri="{FF2B5EF4-FFF2-40B4-BE49-F238E27FC236}">
              <a16:creationId xmlns:a16="http://schemas.microsoft.com/office/drawing/2014/main" id="{E243F237-6D10-46B2-B276-659F905161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1" name="正方形/長方形 580">
          <a:extLst>
            <a:ext uri="{FF2B5EF4-FFF2-40B4-BE49-F238E27FC236}">
              <a16:creationId xmlns:a16="http://schemas.microsoft.com/office/drawing/2014/main" id="{44FECEF4-5390-452C-A84F-464B75822FA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2" name="正方形/長方形 581">
          <a:extLst>
            <a:ext uri="{FF2B5EF4-FFF2-40B4-BE49-F238E27FC236}">
              <a16:creationId xmlns:a16="http://schemas.microsoft.com/office/drawing/2014/main" id="{2404B3A0-1307-4511-B678-AF047FEEAC2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3" name="正方形/長方形 582">
          <a:extLst>
            <a:ext uri="{FF2B5EF4-FFF2-40B4-BE49-F238E27FC236}">
              <a16:creationId xmlns:a16="http://schemas.microsoft.com/office/drawing/2014/main" id="{F7E6C97D-88AE-4D87-BC61-8FCA275BC84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4" name="正方形/長方形 583">
          <a:extLst>
            <a:ext uri="{FF2B5EF4-FFF2-40B4-BE49-F238E27FC236}">
              <a16:creationId xmlns:a16="http://schemas.microsoft.com/office/drawing/2014/main" id="{205752D0-9911-4A83-AA82-CAC5CA85894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5" name="正方形/長方形 584">
          <a:extLst>
            <a:ext uri="{FF2B5EF4-FFF2-40B4-BE49-F238E27FC236}">
              <a16:creationId xmlns:a16="http://schemas.microsoft.com/office/drawing/2014/main" id="{3CDAB20E-47BE-45E4-A198-F2D22DCFCA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6" name="テキスト ボックス 585">
          <a:extLst>
            <a:ext uri="{FF2B5EF4-FFF2-40B4-BE49-F238E27FC236}">
              <a16:creationId xmlns:a16="http://schemas.microsoft.com/office/drawing/2014/main" id="{865D3267-AADD-456C-B02D-B5F2E73AE78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7" name="直線コネクタ 586">
          <a:extLst>
            <a:ext uri="{FF2B5EF4-FFF2-40B4-BE49-F238E27FC236}">
              <a16:creationId xmlns:a16="http://schemas.microsoft.com/office/drawing/2014/main" id="{627415A5-AA7B-4271-9AF0-208C63FF436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8" name="直線コネクタ 587">
          <a:extLst>
            <a:ext uri="{FF2B5EF4-FFF2-40B4-BE49-F238E27FC236}">
              <a16:creationId xmlns:a16="http://schemas.microsoft.com/office/drawing/2014/main" id="{E6C8D4EB-7647-4FDF-955A-D09CBC8C48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9" name="テキスト ボックス 588">
          <a:extLst>
            <a:ext uri="{FF2B5EF4-FFF2-40B4-BE49-F238E27FC236}">
              <a16:creationId xmlns:a16="http://schemas.microsoft.com/office/drawing/2014/main" id="{2D7C37FE-318C-42C3-B3AE-5A2C76E5520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0" name="直線コネクタ 589">
          <a:extLst>
            <a:ext uri="{FF2B5EF4-FFF2-40B4-BE49-F238E27FC236}">
              <a16:creationId xmlns:a16="http://schemas.microsoft.com/office/drawing/2014/main" id="{933DA3CA-DD3A-4021-A224-C7F05AF4B32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1" name="テキスト ボックス 590">
          <a:extLst>
            <a:ext uri="{FF2B5EF4-FFF2-40B4-BE49-F238E27FC236}">
              <a16:creationId xmlns:a16="http://schemas.microsoft.com/office/drawing/2014/main" id="{1D865277-EB50-4742-A2C8-B0D4686A89B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2" name="直線コネクタ 591">
          <a:extLst>
            <a:ext uri="{FF2B5EF4-FFF2-40B4-BE49-F238E27FC236}">
              <a16:creationId xmlns:a16="http://schemas.microsoft.com/office/drawing/2014/main" id="{9B654FC2-0835-4C98-AB4C-D36525307D8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3" name="テキスト ボックス 592">
          <a:extLst>
            <a:ext uri="{FF2B5EF4-FFF2-40B4-BE49-F238E27FC236}">
              <a16:creationId xmlns:a16="http://schemas.microsoft.com/office/drawing/2014/main" id="{9ECA828E-DF74-43C8-8690-97048754B7E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4" name="直線コネクタ 593">
          <a:extLst>
            <a:ext uri="{FF2B5EF4-FFF2-40B4-BE49-F238E27FC236}">
              <a16:creationId xmlns:a16="http://schemas.microsoft.com/office/drawing/2014/main" id="{D3DB8B62-84DC-461E-A17E-135B0215C45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5" name="テキスト ボックス 594">
          <a:extLst>
            <a:ext uri="{FF2B5EF4-FFF2-40B4-BE49-F238E27FC236}">
              <a16:creationId xmlns:a16="http://schemas.microsoft.com/office/drawing/2014/main" id="{760CFFFA-8CD4-4EDC-99EE-35B17DD4FE1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6" name="直線コネクタ 595">
          <a:extLst>
            <a:ext uri="{FF2B5EF4-FFF2-40B4-BE49-F238E27FC236}">
              <a16:creationId xmlns:a16="http://schemas.microsoft.com/office/drawing/2014/main" id="{D1A1B637-6CD7-4DCF-960F-397DE2A2EC3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7" name="テキスト ボックス 596">
          <a:extLst>
            <a:ext uri="{FF2B5EF4-FFF2-40B4-BE49-F238E27FC236}">
              <a16:creationId xmlns:a16="http://schemas.microsoft.com/office/drawing/2014/main" id="{80318BD6-0114-4064-ACC4-0E747654636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8" name="直線コネクタ 597">
          <a:extLst>
            <a:ext uri="{FF2B5EF4-FFF2-40B4-BE49-F238E27FC236}">
              <a16:creationId xmlns:a16="http://schemas.microsoft.com/office/drawing/2014/main" id="{5E8B8A85-5C4F-49F6-BAF7-32B28A87EFDA}"/>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97004BF5-6278-41E5-AF20-F0C802604C6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0" name="直線コネクタ 599">
          <a:extLst>
            <a:ext uri="{FF2B5EF4-FFF2-40B4-BE49-F238E27FC236}">
              <a16:creationId xmlns:a16="http://schemas.microsoft.com/office/drawing/2014/main" id="{C0762E58-75A0-423F-9B8B-790E7199E6F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43B68649-D457-4EC3-8337-A4B5713EF1F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2" name="【児童館】&#10;有形固定資産減価償却率グラフ枠">
          <a:extLst>
            <a:ext uri="{FF2B5EF4-FFF2-40B4-BE49-F238E27FC236}">
              <a16:creationId xmlns:a16="http://schemas.microsoft.com/office/drawing/2014/main" id="{F09A8D54-BACA-4FBC-9046-9F09931D8B2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3" name="直線コネクタ 602">
          <a:extLst>
            <a:ext uri="{FF2B5EF4-FFF2-40B4-BE49-F238E27FC236}">
              <a16:creationId xmlns:a16="http://schemas.microsoft.com/office/drawing/2014/main" id="{865C516C-8983-4403-8814-49A7B7033263}"/>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4" name="【児童館】&#10;有形固定資産減価償却率最小値テキスト">
          <a:extLst>
            <a:ext uri="{FF2B5EF4-FFF2-40B4-BE49-F238E27FC236}">
              <a16:creationId xmlns:a16="http://schemas.microsoft.com/office/drawing/2014/main" id="{9C243F36-126C-424E-A16D-4F01F09178D7}"/>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5" name="直線コネクタ 604">
          <a:extLst>
            <a:ext uri="{FF2B5EF4-FFF2-40B4-BE49-F238E27FC236}">
              <a16:creationId xmlns:a16="http://schemas.microsoft.com/office/drawing/2014/main" id="{BBCBB403-10D1-4435-A704-B3FC48837151}"/>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6" name="【児童館】&#10;有形固定資産減価償却率最大値テキスト">
          <a:extLst>
            <a:ext uri="{FF2B5EF4-FFF2-40B4-BE49-F238E27FC236}">
              <a16:creationId xmlns:a16="http://schemas.microsoft.com/office/drawing/2014/main" id="{E388A20B-35D0-4AE5-A431-72E514FFEA01}"/>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7" name="直線コネクタ 606">
          <a:extLst>
            <a:ext uri="{FF2B5EF4-FFF2-40B4-BE49-F238E27FC236}">
              <a16:creationId xmlns:a16="http://schemas.microsoft.com/office/drawing/2014/main" id="{1F51BD81-5AB8-48C4-883B-1A82D2AC19F5}"/>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52269</xdr:rowOff>
    </xdr:from>
    <xdr:ext cx="405111" cy="259045"/>
    <xdr:sp macro="" textlink="">
      <xdr:nvSpPr>
        <xdr:cNvPr id="608" name="【児童館】&#10;有形固定資産減価償却率平均値テキスト">
          <a:extLst>
            <a:ext uri="{FF2B5EF4-FFF2-40B4-BE49-F238E27FC236}">
              <a16:creationId xmlns:a16="http://schemas.microsoft.com/office/drawing/2014/main" id="{E0E6EDFB-824D-427C-BDC9-C7A6CE40F743}"/>
            </a:ext>
          </a:extLst>
        </xdr:cNvPr>
        <xdr:cNvSpPr txBox="1"/>
      </xdr:nvSpPr>
      <xdr:spPr>
        <a:xfrm>
          <a:off x="16357600" y="1411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09" name="フローチャート: 判断 608">
          <a:extLst>
            <a:ext uri="{FF2B5EF4-FFF2-40B4-BE49-F238E27FC236}">
              <a16:creationId xmlns:a16="http://schemas.microsoft.com/office/drawing/2014/main" id="{FDF74FB0-7B32-49D8-B22A-0CB268A9528D}"/>
            </a:ext>
          </a:extLst>
        </xdr:cNvPr>
        <xdr:cNvSpPr/>
      </xdr:nvSpPr>
      <xdr:spPr>
        <a:xfrm>
          <a:off x="16268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610" name="フローチャート: 判断 609">
          <a:extLst>
            <a:ext uri="{FF2B5EF4-FFF2-40B4-BE49-F238E27FC236}">
              <a16:creationId xmlns:a16="http://schemas.microsoft.com/office/drawing/2014/main" id="{79216FB8-2AC2-4E16-97EB-F0DCD08F9884}"/>
            </a:ext>
          </a:extLst>
        </xdr:cNvPr>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11" name="フローチャート: 判断 610">
          <a:extLst>
            <a:ext uri="{FF2B5EF4-FFF2-40B4-BE49-F238E27FC236}">
              <a16:creationId xmlns:a16="http://schemas.microsoft.com/office/drawing/2014/main" id="{19D83320-F2E6-451A-B4C3-B263551ED2D6}"/>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150586</xdr:rowOff>
    </xdr:from>
    <xdr:to>
      <xdr:col>72</xdr:col>
      <xdr:colOff>38100</xdr:colOff>
      <xdr:row>83</xdr:row>
      <xdr:rowOff>80736</xdr:rowOff>
    </xdr:to>
    <xdr:sp macro="" textlink="">
      <xdr:nvSpPr>
        <xdr:cNvPr id="612" name="フローチャート: 判断 611">
          <a:extLst>
            <a:ext uri="{FF2B5EF4-FFF2-40B4-BE49-F238E27FC236}">
              <a16:creationId xmlns:a16="http://schemas.microsoft.com/office/drawing/2014/main" id="{2C4E8C8B-FD09-4564-8A08-4F7EFD44B444}"/>
            </a:ext>
          </a:extLst>
        </xdr:cNvPr>
        <xdr:cNvSpPr/>
      </xdr:nvSpPr>
      <xdr:spPr>
        <a:xfrm>
          <a:off x="13652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541A2CF-628A-42FB-951E-B059768A3F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D9333DBB-5F58-4E2D-B7EC-ECAC28720C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C65CFD5D-1BEE-4B38-9CFA-351562A1235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A4007EC-46F0-4582-ACA5-495C5EF6BC3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D615B23-34C4-47EA-8928-A5BC0D92C4C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18" name="楕円 617">
          <a:extLst>
            <a:ext uri="{FF2B5EF4-FFF2-40B4-BE49-F238E27FC236}">
              <a16:creationId xmlns:a16="http://schemas.microsoft.com/office/drawing/2014/main" id="{7B65D519-A646-4917-AE49-4C16481AD872}"/>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619" name="【児童館】&#10;有形固定資産減価償却率該当値テキスト">
          <a:extLst>
            <a:ext uri="{FF2B5EF4-FFF2-40B4-BE49-F238E27FC236}">
              <a16:creationId xmlns:a16="http://schemas.microsoft.com/office/drawing/2014/main" id="{18AE5622-B53A-49A5-8A99-12180ABECD40}"/>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65677</xdr:rowOff>
    </xdr:from>
    <xdr:to>
      <xdr:col>81</xdr:col>
      <xdr:colOff>101600</xdr:colOff>
      <xdr:row>80</xdr:row>
      <xdr:rowOff>167277</xdr:rowOff>
    </xdr:to>
    <xdr:sp macro="" textlink="">
      <xdr:nvSpPr>
        <xdr:cNvPr id="620" name="楕円 619">
          <a:extLst>
            <a:ext uri="{FF2B5EF4-FFF2-40B4-BE49-F238E27FC236}">
              <a16:creationId xmlns:a16="http://schemas.microsoft.com/office/drawing/2014/main" id="{E909621B-75F1-40F2-B0FC-110192CDCC48}"/>
            </a:ext>
          </a:extLst>
        </xdr:cNvPr>
        <xdr:cNvSpPr/>
      </xdr:nvSpPr>
      <xdr:spPr>
        <a:xfrm>
          <a:off x="154305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116477</xdr:rowOff>
    </xdr:from>
    <xdr:to>
      <xdr:col>85</xdr:col>
      <xdr:colOff>127000</xdr:colOff>
      <xdr:row>81</xdr:row>
      <xdr:rowOff>78921</xdr:rowOff>
    </xdr:to>
    <xdr:cxnSp macro="">
      <xdr:nvCxnSpPr>
        <xdr:cNvPr id="621" name="直線コネクタ 620">
          <a:extLst>
            <a:ext uri="{FF2B5EF4-FFF2-40B4-BE49-F238E27FC236}">
              <a16:creationId xmlns:a16="http://schemas.microsoft.com/office/drawing/2014/main" id="{8A41892D-FD63-407F-87E2-A3F65A72E832}"/>
            </a:ext>
          </a:extLst>
        </xdr:cNvPr>
        <xdr:cNvCxnSpPr/>
      </xdr:nvCxnSpPr>
      <xdr:spPr>
        <a:xfrm>
          <a:off x="15481300" y="13832477"/>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109764</xdr:rowOff>
    </xdr:from>
    <xdr:to>
      <xdr:col>76</xdr:col>
      <xdr:colOff>165100</xdr:colOff>
      <xdr:row>81</xdr:row>
      <xdr:rowOff>39914</xdr:rowOff>
    </xdr:to>
    <xdr:sp macro="" textlink="">
      <xdr:nvSpPr>
        <xdr:cNvPr id="622" name="楕円 621">
          <a:extLst>
            <a:ext uri="{FF2B5EF4-FFF2-40B4-BE49-F238E27FC236}">
              <a16:creationId xmlns:a16="http://schemas.microsoft.com/office/drawing/2014/main" id="{C19436E4-B249-4BA2-B679-D7FB570825E0}"/>
            </a:ext>
          </a:extLst>
        </xdr:cNvPr>
        <xdr:cNvSpPr/>
      </xdr:nvSpPr>
      <xdr:spPr>
        <a:xfrm>
          <a:off x="14541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116477</xdr:rowOff>
    </xdr:from>
    <xdr:to>
      <xdr:col>81</xdr:col>
      <xdr:colOff>50800</xdr:colOff>
      <xdr:row>80</xdr:row>
      <xdr:rowOff>160564</xdr:rowOff>
    </xdr:to>
    <xdr:cxnSp macro="">
      <xdr:nvCxnSpPr>
        <xdr:cNvPr id="623" name="直線コネクタ 622">
          <a:extLst>
            <a:ext uri="{FF2B5EF4-FFF2-40B4-BE49-F238E27FC236}">
              <a16:creationId xmlns:a16="http://schemas.microsoft.com/office/drawing/2014/main" id="{97FF57CC-4169-4624-9B57-7B29498B5EF1}"/>
            </a:ext>
          </a:extLst>
        </xdr:cNvPr>
        <xdr:cNvCxnSpPr/>
      </xdr:nvCxnSpPr>
      <xdr:spPr>
        <a:xfrm flipV="1">
          <a:off x="14592300" y="138324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80373</xdr:rowOff>
    </xdr:from>
    <xdr:to>
      <xdr:col>72</xdr:col>
      <xdr:colOff>38100</xdr:colOff>
      <xdr:row>82</xdr:row>
      <xdr:rowOff>10523</xdr:rowOff>
    </xdr:to>
    <xdr:sp macro="" textlink="">
      <xdr:nvSpPr>
        <xdr:cNvPr id="624" name="楕円 623">
          <a:extLst>
            <a:ext uri="{FF2B5EF4-FFF2-40B4-BE49-F238E27FC236}">
              <a16:creationId xmlns:a16="http://schemas.microsoft.com/office/drawing/2014/main" id="{533FB871-C7AD-4EC0-8F4C-D1610D21FB72}"/>
            </a:ext>
          </a:extLst>
        </xdr:cNvPr>
        <xdr:cNvSpPr/>
      </xdr:nvSpPr>
      <xdr:spPr>
        <a:xfrm>
          <a:off x="13652500" y="1396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131173</xdr:rowOff>
    </xdr:to>
    <xdr:cxnSp macro="">
      <xdr:nvCxnSpPr>
        <xdr:cNvPr id="625" name="直線コネクタ 624">
          <a:extLst>
            <a:ext uri="{FF2B5EF4-FFF2-40B4-BE49-F238E27FC236}">
              <a16:creationId xmlns:a16="http://schemas.microsoft.com/office/drawing/2014/main" id="{D435CB7B-61A5-4C9E-9BE7-1EDCFB4E964F}"/>
            </a:ext>
          </a:extLst>
        </xdr:cNvPr>
        <xdr:cNvCxnSpPr/>
      </xdr:nvCxnSpPr>
      <xdr:spPr>
        <a:xfrm flipV="1">
          <a:off x="13703300" y="13876564"/>
          <a:ext cx="88900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626" name="n_1aveValue【児童館】&#10;有形固定資産減価償却率">
          <a:extLst>
            <a:ext uri="{FF2B5EF4-FFF2-40B4-BE49-F238E27FC236}">
              <a16:creationId xmlns:a16="http://schemas.microsoft.com/office/drawing/2014/main" id="{A53AB7EB-FDE4-4EFE-81DC-F42151E3A5B1}"/>
            </a:ext>
          </a:extLst>
        </xdr:cNvPr>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124114</xdr:rowOff>
    </xdr:from>
    <xdr:ext cx="405111" cy="259045"/>
    <xdr:sp macro="" textlink="">
      <xdr:nvSpPr>
        <xdr:cNvPr id="627" name="n_2aveValue【児童館】&#10;有形固定資産減価償却率">
          <a:extLst>
            <a:ext uri="{FF2B5EF4-FFF2-40B4-BE49-F238E27FC236}">
              <a16:creationId xmlns:a16="http://schemas.microsoft.com/office/drawing/2014/main" id="{6246BC59-5B02-4D13-88A9-C0777619856F}"/>
            </a:ext>
          </a:extLst>
        </xdr:cNvPr>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71863</xdr:rowOff>
    </xdr:from>
    <xdr:ext cx="405111" cy="259045"/>
    <xdr:sp macro="" textlink="">
      <xdr:nvSpPr>
        <xdr:cNvPr id="628" name="n_3aveValue【児童館】&#10;有形固定資産減価償却率">
          <a:extLst>
            <a:ext uri="{FF2B5EF4-FFF2-40B4-BE49-F238E27FC236}">
              <a16:creationId xmlns:a16="http://schemas.microsoft.com/office/drawing/2014/main" id="{B9750794-BB83-401C-A969-63668E91E3BF}"/>
            </a:ext>
          </a:extLst>
        </xdr:cNvPr>
        <xdr:cNvSpPr txBox="1"/>
      </xdr:nvSpPr>
      <xdr:spPr>
        <a:xfrm>
          <a:off x="13500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12354</xdr:rowOff>
    </xdr:from>
    <xdr:ext cx="405111" cy="259045"/>
    <xdr:sp macro="" textlink="">
      <xdr:nvSpPr>
        <xdr:cNvPr id="629" name="n_1mainValue【児童館】&#10;有形固定資産減価償却率">
          <a:extLst>
            <a:ext uri="{FF2B5EF4-FFF2-40B4-BE49-F238E27FC236}">
              <a16:creationId xmlns:a16="http://schemas.microsoft.com/office/drawing/2014/main" id="{96E54C4E-C5AE-4969-B3F7-07E89A2F7DDC}"/>
            </a:ext>
          </a:extLst>
        </xdr:cNvPr>
        <xdr:cNvSpPr txBox="1"/>
      </xdr:nvSpPr>
      <xdr:spPr>
        <a:xfrm>
          <a:off x="15266044" y="1355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56441</xdr:rowOff>
    </xdr:from>
    <xdr:ext cx="405111" cy="259045"/>
    <xdr:sp macro="" textlink="">
      <xdr:nvSpPr>
        <xdr:cNvPr id="630" name="n_2mainValue【児童館】&#10;有形固定資産減価償却率">
          <a:extLst>
            <a:ext uri="{FF2B5EF4-FFF2-40B4-BE49-F238E27FC236}">
              <a16:creationId xmlns:a16="http://schemas.microsoft.com/office/drawing/2014/main" id="{396936F5-FB1E-48A8-8CD7-28C6A46154BA}"/>
            </a:ext>
          </a:extLst>
        </xdr:cNvPr>
        <xdr:cNvSpPr txBox="1"/>
      </xdr:nvSpPr>
      <xdr:spPr>
        <a:xfrm>
          <a:off x="14389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631" name="n_3mainValue【児童館】&#10;有形固定資産減価償却率">
          <a:extLst>
            <a:ext uri="{FF2B5EF4-FFF2-40B4-BE49-F238E27FC236}">
              <a16:creationId xmlns:a16="http://schemas.microsoft.com/office/drawing/2014/main" id="{7937B2BF-ED71-406E-8030-13407C874055}"/>
            </a:ext>
          </a:extLst>
        </xdr:cNvPr>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15777F41-498A-40DA-B82F-CBA79EE7E3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0C729C63-9128-4805-B4E5-109C20BCAC4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2DF7DB51-B4FC-4477-A25C-8FA36AC263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80865B90-5943-4D9D-A0C8-38212C8ED39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C6BD2141-86C6-4161-ACD3-9EC3CB521F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4FAEE52-4444-4110-ABB1-FB706A2CC84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54F729EF-D941-4CE1-828B-71DB4444A9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79348FF4-D7A2-480D-AE87-EBEDE7EA56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a:extLst>
            <a:ext uri="{FF2B5EF4-FFF2-40B4-BE49-F238E27FC236}">
              <a16:creationId xmlns:a16="http://schemas.microsoft.com/office/drawing/2014/main" id="{7D08DDE2-F054-4AD2-836E-1FF75BC062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a:extLst>
            <a:ext uri="{FF2B5EF4-FFF2-40B4-BE49-F238E27FC236}">
              <a16:creationId xmlns:a16="http://schemas.microsoft.com/office/drawing/2014/main" id="{054C5888-E4FD-4151-9C0C-C93E7A21ED3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a:extLst>
            <a:ext uri="{FF2B5EF4-FFF2-40B4-BE49-F238E27FC236}">
              <a16:creationId xmlns:a16="http://schemas.microsoft.com/office/drawing/2014/main" id="{4CA6824E-FA97-4BBF-B1D0-B29EF1E3147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a:extLst>
            <a:ext uri="{FF2B5EF4-FFF2-40B4-BE49-F238E27FC236}">
              <a16:creationId xmlns:a16="http://schemas.microsoft.com/office/drawing/2014/main" id="{CFF9E1E2-D71B-43AB-B375-69F352317AF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a:extLst>
            <a:ext uri="{FF2B5EF4-FFF2-40B4-BE49-F238E27FC236}">
              <a16:creationId xmlns:a16="http://schemas.microsoft.com/office/drawing/2014/main" id="{123FCCEE-A803-4035-9E26-069C673D730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a:extLst>
            <a:ext uri="{FF2B5EF4-FFF2-40B4-BE49-F238E27FC236}">
              <a16:creationId xmlns:a16="http://schemas.microsoft.com/office/drawing/2014/main" id="{36849DCE-4A9A-4866-90C1-6F1C78A25F3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a:extLst>
            <a:ext uri="{FF2B5EF4-FFF2-40B4-BE49-F238E27FC236}">
              <a16:creationId xmlns:a16="http://schemas.microsoft.com/office/drawing/2014/main" id="{1596C258-EAB6-4850-8C8B-512DD024BEB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a:extLst>
            <a:ext uri="{FF2B5EF4-FFF2-40B4-BE49-F238E27FC236}">
              <a16:creationId xmlns:a16="http://schemas.microsoft.com/office/drawing/2014/main" id="{004E9F4D-8F07-489A-A1CB-B2BDDA7F2B0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a:extLst>
            <a:ext uri="{FF2B5EF4-FFF2-40B4-BE49-F238E27FC236}">
              <a16:creationId xmlns:a16="http://schemas.microsoft.com/office/drawing/2014/main" id="{89C440C1-5A1D-4DB0-AA77-30D39C290C05}"/>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a:extLst>
            <a:ext uri="{FF2B5EF4-FFF2-40B4-BE49-F238E27FC236}">
              <a16:creationId xmlns:a16="http://schemas.microsoft.com/office/drawing/2014/main" id="{8DC87025-CC03-4369-AC27-8EC2E4474DD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a:extLst>
            <a:ext uri="{FF2B5EF4-FFF2-40B4-BE49-F238E27FC236}">
              <a16:creationId xmlns:a16="http://schemas.microsoft.com/office/drawing/2014/main" id="{01FEB8A3-DB1C-4734-B969-D479F6CDB01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a:extLst>
            <a:ext uri="{FF2B5EF4-FFF2-40B4-BE49-F238E27FC236}">
              <a16:creationId xmlns:a16="http://schemas.microsoft.com/office/drawing/2014/main" id="{343B9BAE-5359-4958-9169-12E926C761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児童館】&#10;一人当たり面積グラフ枠">
          <a:extLst>
            <a:ext uri="{FF2B5EF4-FFF2-40B4-BE49-F238E27FC236}">
              <a16:creationId xmlns:a16="http://schemas.microsoft.com/office/drawing/2014/main" id="{2237929E-82D0-4233-B3CF-A8C8C064B0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31242</xdr:rowOff>
    </xdr:from>
    <xdr:to>
      <xdr:col>116</xdr:col>
      <xdr:colOff>62864</xdr:colOff>
      <xdr:row>86</xdr:row>
      <xdr:rowOff>19813</xdr:rowOff>
    </xdr:to>
    <xdr:cxnSp macro="">
      <xdr:nvCxnSpPr>
        <xdr:cNvPr id="653" name="直線コネクタ 652">
          <a:extLst>
            <a:ext uri="{FF2B5EF4-FFF2-40B4-BE49-F238E27FC236}">
              <a16:creationId xmlns:a16="http://schemas.microsoft.com/office/drawing/2014/main" id="{347BD210-AED7-437C-A820-BA087E4458EC}"/>
            </a:ext>
          </a:extLst>
        </xdr:cNvPr>
        <xdr:cNvCxnSpPr/>
      </xdr:nvCxnSpPr>
      <xdr:spPr>
        <a:xfrm flipV="1">
          <a:off x="22160864" y="13575792"/>
          <a:ext cx="0" cy="1188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4" name="【児童館】&#10;一人当たり面積最小値テキスト">
          <a:extLst>
            <a:ext uri="{FF2B5EF4-FFF2-40B4-BE49-F238E27FC236}">
              <a16:creationId xmlns:a16="http://schemas.microsoft.com/office/drawing/2014/main" id="{E699C7F3-FEA0-44CD-B71F-35C99D3B2D8B}"/>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5" name="直線コネクタ 654">
          <a:extLst>
            <a:ext uri="{FF2B5EF4-FFF2-40B4-BE49-F238E27FC236}">
              <a16:creationId xmlns:a16="http://schemas.microsoft.com/office/drawing/2014/main" id="{C5CDB568-1A18-4E9F-BC59-16F67F7F3D65}"/>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149369</xdr:rowOff>
    </xdr:from>
    <xdr:ext cx="469744" cy="259045"/>
    <xdr:sp macro="" textlink="">
      <xdr:nvSpPr>
        <xdr:cNvPr id="656" name="【児童館】&#10;一人当たり面積最大値テキスト">
          <a:extLst>
            <a:ext uri="{FF2B5EF4-FFF2-40B4-BE49-F238E27FC236}">
              <a16:creationId xmlns:a16="http://schemas.microsoft.com/office/drawing/2014/main" id="{D17127C4-AC0E-427B-B024-D39D1737EB12}"/>
            </a:ext>
          </a:extLst>
        </xdr:cNvPr>
        <xdr:cNvSpPr txBox="1"/>
      </xdr:nvSpPr>
      <xdr:spPr>
        <a:xfrm>
          <a:off x="22199600" y="133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31242</xdr:rowOff>
    </xdr:from>
    <xdr:to>
      <xdr:col>116</xdr:col>
      <xdr:colOff>152400</xdr:colOff>
      <xdr:row>79</xdr:row>
      <xdr:rowOff>31242</xdr:rowOff>
    </xdr:to>
    <xdr:cxnSp macro="">
      <xdr:nvCxnSpPr>
        <xdr:cNvPr id="657" name="直線コネクタ 656">
          <a:extLst>
            <a:ext uri="{FF2B5EF4-FFF2-40B4-BE49-F238E27FC236}">
              <a16:creationId xmlns:a16="http://schemas.microsoft.com/office/drawing/2014/main" id="{B0C028C0-BE4C-4F34-B207-91F74FD07715}"/>
            </a:ext>
          </a:extLst>
        </xdr:cNvPr>
        <xdr:cNvCxnSpPr/>
      </xdr:nvCxnSpPr>
      <xdr:spPr>
        <a:xfrm>
          <a:off x="22072600" y="1357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58" name="【児童館】&#10;一人当たり面積平均値テキスト">
          <a:extLst>
            <a:ext uri="{FF2B5EF4-FFF2-40B4-BE49-F238E27FC236}">
              <a16:creationId xmlns:a16="http://schemas.microsoft.com/office/drawing/2014/main" id="{B8A5D763-CBE4-4EE6-9CC6-15411743ABC6}"/>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59" name="フローチャート: 判断 658">
          <a:extLst>
            <a:ext uri="{FF2B5EF4-FFF2-40B4-BE49-F238E27FC236}">
              <a16:creationId xmlns:a16="http://schemas.microsoft.com/office/drawing/2014/main" id="{DE3D326C-737A-4AE2-BCEA-DFE9AF100A42}"/>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660" name="フローチャート: 判断 659">
          <a:extLst>
            <a:ext uri="{FF2B5EF4-FFF2-40B4-BE49-F238E27FC236}">
              <a16:creationId xmlns:a16="http://schemas.microsoft.com/office/drawing/2014/main" id="{2D284375-4511-4FBF-A621-499F6FFF85C6}"/>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165608</xdr:rowOff>
    </xdr:from>
    <xdr:to>
      <xdr:col>107</xdr:col>
      <xdr:colOff>101600</xdr:colOff>
      <xdr:row>85</xdr:row>
      <xdr:rowOff>95758</xdr:rowOff>
    </xdr:to>
    <xdr:sp macro="" textlink="">
      <xdr:nvSpPr>
        <xdr:cNvPr id="661" name="フローチャート: 判断 660">
          <a:extLst>
            <a:ext uri="{FF2B5EF4-FFF2-40B4-BE49-F238E27FC236}">
              <a16:creationId xmlns:a16="http://schemas.microsoft.com/office/drawing/2014/main" id="{2EE3AA59-BF4B-4A1A-A44A-F5818755F8D7}"/>
            </a:ext>
          </a:extLst>
        </xdr:cNvPr>
        <xdr:cNvSpPr/>
      </xdr:nvSpPr>
      <xdr:spPr>
        <a:xfrm>
          <a:off x="20383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662" name="フローチャート: 判断 661">
          <a:extLst>
            <a:ext uri="{FF2B5EF4-FFF2-40B4-BE49-F238E27FC236}">
              <a16:creationId xmlns:a16="http://schemas.microsoft.com/office/drawing/2014/main" id="{D40D7D8A-B540-4382-B32B-C876062A9484}"/>
            </a:ext>
          </a:extLst>
        </xdr:cNvPr>
        <xdr:cNvSpPr/>
      </xdr:nvSpPr>
      <xdr:spPr>
        <a:xfrm>
          <a:off x="19494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FE497A5-1F0B-4CE7-ACB4-E8B5B0DCB6F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A5D99240-872C-40FA-8EF7-F9F60125D9A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B417CF5B-9D2B-404D-92D1-538B4BDAA2F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98EDC32-A282-470B-AE1E-74246776EA4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8382DA3F-ED3E-464E-9FF6-092BB7589A2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668" name="楕円 667">
          <a:extLst>
            <a:ext uri="{FF2B5EF4-FFF2-40B4-BE49-F238E27FC236}">
              <a16:creationId xmlns:a16="http://schemas.microsoft.com/office/drawing/2014/main" id="{72132CEC-450B-44D9-94FE-837B8A6697D1}"/>
            </a:ext>
          </a:extLst>
        </xdr:cNvPr>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669" name="【児童館】&#10;一人当たり面積該当値テキスト">
          <a:extLst>
            <a:ext uri="{FF2B5EF4-FFF2-40B4-BE49-F238E27FC236}">
              <a16:creationId xmlns:a16="http://schemas.microsoft.com/office/drawing/2014/main" id="{D60390A6-9015-4AFB-8A62-3C622624649E}"/>
            </a:ext>
          </a:extLst>
        </xdr:cNvPr>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670" name="楕円 669">
          <a:extLst>
            <a:ext uri="{FF2B5EF4-FFF2-40B4-BE49-F238E27FC236}">
              <a16:creationId xmlns:a16="http://schemas.microsoft.com/office/drawing/2014/main" id="{971E8F3E-D238-4B95-AF0E-EFD31966EE23}"/>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54102</xdr:rowOff>
    </xdr:to>
    <xdr:cxnSp macro="">
      <xdr:nvCxnSpPr>
        <xdr:cNvPr id="671" name="直線コネクタ 670">
          <a:extLst>
            <a:ext uri="{FF2B5EF4-FFF2-40B4-BE49-F238E27FC236}">
              <a16:creationId xmlns:a16="http://schemas.microsoft.com/office/drawing/2014/main" id="{2324E3D4-3CA1-4052-A5E1-86BA42CBBCE8}"/>
            </a:ext>
          </a:extLst>
        </xdr:cNvPr>
        <xdr:cNvCxnSpPr/>
      </xdr:nvCxnSpPr>
      <xdr:spPr>
        <a:xfrm>
          <a:off x="21323300" y="146273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xdr:rowOff>
    </xdr:from>
    <xdr:to>
      <xdr:col>107</xdr:col>
      <xdr:colOff>101600</xdr:colOff>
      <xdr:row>85</xdr:row>
      <xdr:rowOff>104902</xdr:rowOff>
    </xdr:to>
    <xdr:sp macro="" textlink="">
      <xdr:nvSpPr>
        <xdr:cNvPr id="672" name="楕円 671">
          <a:extLst>
            <a:ext uri="{FF2B5EF4-FFF2-40B4-BE49-F238E27FC236}">
              <a16:creationId xmlns:a16="http://schemas.microsoft.com/office/drawing/2014/main" id="{C98DFE68-C6BC-461D-9147-DCFDA922C7D2}"/>
            </a:ext>
          </a:extLst>
        </xdr:cNvPr>
        <xdr:cNvSpPr/>
      </xdr:nvSpPr>
      <xdr:spPr>
        <a:xfrm>
          <a:off x="20383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54102</xdr:rowOff>
    </xdr:to>
    <xdr:cxnSp macro="">
      <xdr:nvCxnSpPr>
        <xdr:cNvPr id="673" name="直線コネクタ 672">
          <a:extLst>
            <a:ext uri="{FF2B5EF4-FFF2-40B4-BE49-F238E27FC236}">
              <a16:creationId xmlns:a16="http://schemas.microsoft.com/office/drawing/2014/main" id="{DBDF9F9A-9C39-4F93-A309-7C3767DD5111}"/>
            </a:ext>
          </a:extLst>
        </xdr:cNvPr>
        <xdr:cNvCxnSpPr/>
      </xdr:nvCxnSpPr>
      <xdr:spPr>
        <a:xfrm>
          <a:off x="20434300" y="14627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4" name="楕円 673">
          <a:extLst>
            <a:ext uri="{FF2B5EF4-FFF2-40B4-BE49-F238E27FC236}">
              <a16:creationId xmlns:a16="http://schemas.microsoft.com/office/drawing/2014/main" id="{7CF84BAD-0E0B-42B0-8D27-E13280A15D3F}"/>
            </a:ext>
          </a:extLst>
        </xdr:cNvPr>
        <xdr:cNvSpPr/>
      </xdr:nvSpPr>
      <xdr:spPr>
        <a:xfrm>
          <a:off x="19494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111252</xdr:rowOff>
    </xdr:from>
    <xdr:to>
      <xdr:col>107</xdr:col>
      <xdr:colOff>50800</xdr:colOff>
      <xdr:row>85</xdr:row>
      <xdr:rowOff>54102</xdr:rowOff>
    </xdr:to>
    <xdr:cxnSp macro="">
      <xdr:nvCxnSpPr>
        <xdr:cNvPr id="675" name="直線コネクタ 674">
          <a:extLst>
            <a:ext uri="{FF2B5EF4-FFF2-40B4-BE49-F238E27FC236}">
              <a16:creationId xmlns:a16="http://schemas.microsoft.com/office/drawing/2014/main" id="{F13C7A0D-A677-4966-BF82-EFC69C59214C}"/>
            </a:ext>
          </a:extLst>
        </xdr:cNvPr>
        <xdr:cNvCxnSpPr/>
      </xdr:nvCxnSpPr>
      <xdr:spPr>
        <a:xfrm>
          <a:off x="19545300" y="1451305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676" name="n_1aveValue【児童館】&#10;一人当たり面積">
          <a:extLst>
            <a:ext uri="{FF2B5EF4-FFF2-40B4-BE49-F238E27FC236}">
              <a16:creationId xmlns:a16="http://schemas.microsoft.com/office/drawing/2014/main" id="{072ED758-65AC-442C-B9C9-4B7283D69E62}"/>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112285</xdr:rowOff>
    </xdr:from>
    <xdr:ext cx="469744" cy="259045"/>
    <xdr:sp macro="" textlink="">
      <xdr:nvSpPr>
        <xdr:cNvPr id="677" name="n_2aveValue【児童館】&#10;一人当たり面積">
          <a:extLst>
            <a:ext uri="{FF2B5EF4-FFF2-40B4-BE49-F238E27FC236}">
              <a16:creationId xmlns:a16="http://schemas.microsoft.com/office/drawing/2014/main" id="{1B096154-3F4F-4CD6-BF14-CDF69BF1E210}"/>
            </a:ext>
          </a:extLst>
        </xdr:cNvPr>
        <xdr:cNvSpPr txBox="1"/>
      </xdr:nvSpPr>
      <xdr:spPr>
        <a:xfrm>
          <a:off x="20199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678" name="n_3aveValue【児童館】&#10;一人当たり面積">
          <a:extLst>
            <a:ext uri="{FF2B5EF4-FFF2-40B4-BE49-F238E27FC236}">
              <a16:creationId xmlns:a16="http://schemas.microsoft.com/office/drawing/2014/main" id="{0992F900-44FE-4A15-9A4E-5FDF8CB36B48}"/>
            </a:ext>
          </a:extLst>
        </xdr:cNvPr>
        <xdr:cNvSpPr txBox="1"/>
      </xdr:nvSpPr>
      <xdr:spPr>
        <a:xfrm>
          <a:off x="19310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679" name="n_1mainValue【児童館】&#10;一人当たり面積">
          <a:extLst>
            <a:ext uri="{FF2B5EF4-FFF2-40B4-BE49-F238E27FC236}">
              <a16:creationId xmlns:a16="http://schemas.microsoft.com/office/drawing/2014/main" id="{B8F8D0DF-44F4-4B8B-BDDF-067A5B09F368}"/>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96029</xdr:rowOff>
    </xdr:from>
    <xdr:ext cx="469744" cy="259045"/>
    <xdr:sp macro="" textlink="">
      <xdr:nvSpPr>
        <xdr:cNvPr id="680" name="n_2mainValue【児童館】&#10;一人当たり面積">
          <a:extLst>
            <a:ext uri="{FF2B5EF4-FFF2-40B4-BE49-F238E27FC236}">
              <a16:creationId xmlns:a16="http://schemas.microsoft.com/office/drawing/2014/main" id="{183D7CB3-2DCF-41A8-B216-897EB5A4D855}"/>
            </a:ext>
          </a:extLst>
        </xdr:cNvPr>
        <xdr:cNvSpPr txBox="1"/>
      </xdr:nvSpPr>
      <xdr:spPr>
        <a:xfrm>
          <a:off x="201994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81" name="n_3mainValue【児童館】&#10;一人当たり面積">
          <a:extLst>
            <a:ext uri="{FF2B5EF4-FFF2-40B4-BE49-F238E27FC236}">
              <a16:creationId xmlns:a16="http://schemas.microsoft.com/office/drawing/2014/main" id="{384402D3-7DE0-4BB3-B7C7-D575D86878A2}"/>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2" name="正方形/長方形 681">
          <a:extLst>
            <a:ext uri="{FF2B5EF4-FFF2-40B4-BE49-F238E27FC236}">
              <a16:creationId xmlns:a16="http://schemas.microsoft.com/office/drawing/2014/main" id="{04262F2D-86E3-4196-A6A6-2C64219AA5E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3" name="正方形/長方形 682">
          <a:extLst>
            <a:ext uri="{FF2B5EF4-FFF2-40B4-BE49-F238E27FC236}">
              <a16:creationId xmlns:a16="http://schemas.microsoft.com/office/drawing/2014/main" id="{553160FA-8274-4923-BF0C-E3BD959C7D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4" name="正方形/長方形 683">
          <a:extLst>
            <a:ext uri="{FF2B5EF4-FFF2-40B4-BE49-F238E27FC236}">
              <a16:creationId xmlns:a16="http://schemas.microsoft.com/office/drawing/2014/main" id="{97B4B617-F5F3-43FE-88C5-FF26944E9C4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5" name="正方形/長方形 684">
          <a:extLst>
            <a:ext uri="{FF2B5EF4-FFF2-40B4-BE49-F238E27FC236}">
              <a16:creationId xmlns:a16="http://schemas.microsoft.com/office/drawing/2014/main" id="{D8D2D515-A521-44E7-B9B1-9445A36A092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6" name="正方形/長方形 685">
          <a:extLst>
            <a:ext uri="{FF2B5EF4-FFF2-40B4-BE49-F238E27FC236}">
              <a16:creationId xmlns:a16="http://schemas.microsoft.com/office/drawing/2014/main" id="{F62FBCA5-75A7-4678-85DD-B1960B3B732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7" name="正方形/長方形 686">
          <a:extLst>
            <a:ext uri="{FF2B5EF4-FFF2-40B4-BE49-F238E27FC236}">
              <a16:creationId xmlns:a16="http://schemas.microsoft.com/office/drawing/2014/main" id="{966D1F1E-2BB0-47F0-84FF-F2679E8C270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8" name="正方形/長方形 687">
          <a:extLst>
            <a:ext uri="{FF2B5EF4-FFF2-40B4-BE49-F238E27FC236}">
              <a16:creationId xmlns:a16="http://schemas.microsoft.com/office/drawing/2014/main" id="{6A7B1644-82D9-49CC-9B2B-363B590C05F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9" name="正方形/長方形 688">
          <a:extLst>
            <a:ext uri="{FF2B5EF4-FFF2-40B4-BE49-F238E27FC236}">
              <a16:creationId xmlns:a16="http://schemas.microsoft.com/office/drawing/2014/main" id="{584A078F-6D74-4362-A62E-79FD7C5E244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0" name="テキスト ボックス 689">
          <a:extLst>
            <a:ext uri="{FF2B5EF4-FFF2-40B4-BE49-F238E27FC236}">
              <a16:creationId xmlns:a16="http://schemas.microsoft.com/office/drawing/2014/main" id="{CA2DFC11-4B9B-455D-8B1D-988DB9E606A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1" name="直線コネクタ 690">
          <a:extLst>
            <a:ext uri="{FF2B5EF4-FFF2-40B4-BE49-F238E27FC236}">
              <a16:creationId xmlns:a16="http://schemas.microsoft.com/office/drawing/2014/main" id="{B5632574-20C9-46DE-B290-F501EF0C52B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92" name="テキスト ボックス 691">
          <a:extLst>
            <a:ext uri="{FF2B5EF4-FFF2-40B4-BE49-F238E27FC236}">
              <a16:creationId xmlns:a16="http://schemas.microsoft.com/office/drawing/2014/main" id="{F9C2D36C-DED5-4E90-B15B-14159BF5DDFC}"/>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3" name="直線コネクタ 692">
          <a:extLst>
            <a:ext uri="{FF2B5EF4-FFF2-40B4-BE49-F238E27FC236}">
              <a16:creationId xmlns:a16="http://schemas.microsoft.com/office/drawing/2014/main" id="{0EDD9DBF-943C-498E-A7B3-CA19B23BE367}"/>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4" name="テキスト ボックス 693">
          <a:extLst>
            <a:ext uri="{FF2B5EF4-FFF2-40B4-BE49-F238E27FC236}">
              <a16:creationId xmlns:a16="http://schemas.microsoft.com/office/drawing/2014/main" id="{533FFC9C-DAB8-4E3E-A5C7-177AC48A56C6}"/>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5" name="直線コネクタ 694">
          <a:extLst>
            <a:ext uri="{FF2B5EF4-FFF2-40B4-BE49-F238E27FC236}">
              <a16:creationId xmlns:a16="http://schemas.microsoft.com/office/drawing/2014/main" id="{2E95AA49-D7A0-4AC3-936A-FA4BAEE0294A}"/>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6" name="テキスト ボックス 695">
          <a:extLst>
            <a:ext uri="{FF2B5EF4-FFF2-40B4-BE49-F238E27FC236}">
              <a16:creationId xmlns:a16="http://schemas.microsoft.com/office/drawing/2014/main" id="{52C1AAD4-7325-4B7D-976B-3F82CD9EA7FF}"/>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7" name="直線コネクタ 696">
          <a:extLst>
            <a:ext uri="{FF2B5EF4-FFF2-40B4-BE49-F238E27FC236}">
              <a16:creationId xmlns:a16="http://schemas.microsoft.com/office/drawing/2014/main" id="{08FDE5B7-3F46-483D-BC4A-4AA6F2F9A63C}"/>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8" name="テキスト ボックス 697">
          <a:extLst>
            <a:ext uri="{FF2B5EF4-FFF2-40B4-BE49-F238E27FC236}">
              <a16:creationId xmlns:a16="http://schemas.microsoft.com/office/drawing/2014/main" id="{D98FDB82-D8EF-4117-B5C6-CE97B702FE4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9" name="直線コネクタ 698">
          <a:extLst>
            <a:ext uri="{FF2B5EF4-FFF2-40B4-BE49-F238E27FC236}">
              <a16:creationId xmlns:a16="http://schemas.microsoft.com/office/drawing/2014/main" id="{E1B5792D-992D-4656-89B8-FD97DA20DBE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00" name="テキスト ボックス 699">
          <a:extLst>
            <a:ext uri="{FF2B5EF4-FFF2-40B4-BE49-F238E27FC236}">
              <a16:creationId xmlns:a16="http://schemas.microsoft.com/office/drawing/2014/main" id="{F8DF3A85-BB58-4AB6-A984-AF0EED33FA68}"/>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a:extLst>
            <a:ext uri="{FF2B5EF4-FFF2-40B4-BE49-F238E27FC236}">
              <a16:creationId xmlns:a16="http://schemas.microsoft.com/office/drawing/2014/main" id="{7D1DD141-33A4-4682-9F8F-90135BA42B4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2" name="テキスト ボックス 701">
          <a:extLst>
            <a:ext uri="{FF2B5EF4-FFF2-40B4-BE49-F238E27FC236}">
              <a16:creationId xmlns:a16="http://schemas.microsoft.com/office/drawing/2014/main" id="{B850B301-6078-4D34-8D28-AFC3A467EB8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公民館】&#10;有形固定資産減価償却率グラフ枠">
          <a:extLst>
            <a:ext uri="{FF2B5EF4-FFF2-40B4-BE49-F238E27FC236}">
              <a16:creationId xmlns:a16="http://schemas.microsoft.com/office/drawing/2014/main" id="{F1C5769E-3016-4F3C-AB66-9538E50FE20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30480</xdr:rowOff>
    </xdr:from>
    <xdr:to>
      <xdr:col>85</xdr:col>
      <xdr:colOff>126364</xdr:colOff>
      <xdr:row>108</xdr:row>
      <xdr:rowOff>142494</xdr:rowOff>
    </xdr:to>
    <xdr:cxnSp macro="">
      <xdr:nvCxnSpPr>
        <xdr:cNvPr id="704" name="直線コネクタ 703">
          <a:extLst>
            <a:ext uri="{FF2B5EF4-FFF2-40B4-BE49-F238E27FC236}">
              <a16:creationId xmlns:a16="http://schemas.microsoft.com/office/drawing/2014/main" id="{1DCB31AD-E6A9-4513-B2D9-4B71585E4F95}"/>
            </a:ext>
          </a:extLst>
        </xdr:cNvPr>
        <xdr:cNvCxnSpPr/>
      </xdr:nvCxnSpPr>
      <xdr:spPr>
        <a:xfrm flipV="1">
          <a:off x="16318864" y="1734693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146321</xdr:rowOff>
    </xdr:from>
    <xdr:ext cx="405111" cy="259045"/>
    <xdr:sp macro="" textlink="">
      <xdr:nvSpPr>
        <xdr:cNvPr id="705" name="【公民館】&#10;有形固定資産減価償却率最小値テキスト">
          <a:extLst>
            <a:ext uri="{FF2B5EF4-FFF2-40B4-BE49-F238E27FC236}">
              <a16:creationId xmlns:a16="http://schemas.microsoft.com/office/drawing/2014/main" id="{2F30CF80-F029-4707-9D86-08E66A5DBD2D}"/>
            </a:ext>
          </a:extLst>
        </xdr:cNvPr>
        <xdr:cNvSpPr txBox="1"/>
      </xdr:nvSpPr>
      <xdr:spPr>
        <a:xfrm>
          <a:off x="16357600" y="1866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142494</xdr:rowOff>
    </xdr:from>
    <xdr:to>
      <xdr:col>86</xdr:col>
      <xdr:colOff>25400</xdr:colOff>
      <xdr:row>108</xdr:row>
      <xdr:rowOff>142494</xdr:rowOff>
    </xdr:to>
    <xdr:cxnSp macro="">
      <xdr:nvCxnSpPr>
        <xdr:cNvPr id="706" name="直線コネクタ 705">
          <a:extLst>
            <a:ext uri="{FF2B5EF4-FFF2-40B4-BE49-F238E27FC236}">
              <a16:creationId xmlns:a16="http://schemas.microsoft.com/office/drawing/2014/main" id="{0FD4CA90-D8B8-4E04-8415-06896F1116CD}"/>
            </a:ext>
          </a:extLst>
        </xdr:cNvPr>
        <xdr:cNvCxnSpPr/>
      </xdr:nvCxnSpPr>
      <xdr:spPr>
        <a:xfrm>
          <a:off x="16230600" y="1865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148607</xdr:rowOff>
    </xdr:from>
    <xdr:ext cx="405111" cy="259045"/>
    <xdr:sp macro="" textlink="">
      <xdr:nvSpPr>
        <xdr:cNvPr id="707" name="【公民館】&#10;有形固定資産減価償却率最大値テキスト">
          <a:extLst>
            <a:ext uri="{FF2B5EF4-FFF2-40B4-BE49-F238E27FC236}">
              <a16:creationId xmlns:a16="http://schemas.microsoft.com/office/drawing/2014/main" id="{463A0411-5BB8-4ABF-8D4A-B9CEDD12E714}"/>
            </a:ext>
          </a:extLst>
        </xdr:cNvPr>
        <xdr:cNvSpPr txBox="1"/>
      </xdr:nvSpPr>
      <xdr:spPr>
        <a:xfrm>
          <a:off x="16357600"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30480</xdr:rowOff>
    </xdr:from>
    <xdr:to>
      <xdr:col>86</xdr:col>
      <xdr:colOff>25400</xdr:colOff>
      <xdr:row>101</xdr:row>
      <xdr:rowOff>30480</xdr:rowOff>
    </xdr:to>
    <xdr:cxnSp macro="">
      <xdr:nvCxnSpPr>
        <xdr:cNvPr id="708" name="直線コネクタ 707">
          <a:extLst>
            <a:ext uri="{FF2B5EF4-FFF2-40B4-BE49-F238E27FC236}">
              <a16:creationId xmlns:a16="http://schemas.microsoft.com/office/drawing/2014/main" id="{AAA5A311-612C-428F-B78E-29F393E4582F}"/>
            </a:ext>
          </a:extLst>
        </xdr:cNvPr>
        <xdr:cNvCxnSpPr/>
      </xdr:nvCxnSpPr>
      <xdr:spPr>
        <a:xfrm>
          <a:off x="16230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164864</xdr:rowOff>
    </xdr:from>
    <xdr:ext cx="405111" cy="259045"/>
    <xdr:sp macro="" textlink="">
      <xdr:nvSpPr>
        <xdr:cNvPr id="709" name="【公民館】&#10;有形固定資産減価償却率平均値テキスト">
          <a:extLst>
            <a:ext uri="{FF2B5EF4-FFF2-40B4-BE49-F238E27FC236}">
              <a16:creationId xmlns:a16="http://schemas.microsoft.com/office/drawing/2014/main" id="{356F4DC4-C243-4FC9-9116-28660DB5FF23}"/>
            </a:ext>
          </a:extLst>
        </xdr:cNvPr>
        <xdr:cNvSpPr txBox="1"/>
      </xdr:nvSpPr>
      <xdr:spPr>
        <a:xfrm>
          <a:off x="16357600" y="17824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141987</xdr:rowOff>
    </xdr:from>
    <xdr:to>
      <xdr:col>85</xdr:col>
      <xdr:colOff>177800</xdr:colOff>
      <xdr:row>105</xdr:row>
      <xdr:rowOff>72137</xdr:rowOff>
    </xdr:to>
    <xdr:sp macro="" textlink="">
      <xdr:nvSpPr>
        <xdr:cNvPr id="710" name="フローチャート: 判断 709">
          <a:extLst>
            <a:ext uri="{FF2B5EF4-FFF2-40B4-BE49-F238E27FC236}">
              <a16:creationId xmlns:a16="http://schemas.microsoft.com/office/drawing/2014/main" id="{23606ADD-1BF2-420A-A89D-48CD27D9542D}"/>
            </a:ext>
          </a:extLst>
        </xdr:cNvPr>
        <xdr:cNvSpPr/>
      </xdr:nvSpPr>
      <xdr:spPr>
        <a:xfrm>
          <a:off x="16268700" y="1797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169418</xdr:rowOff>
    </xdr:from>
    <xdr:to>
      <xdr:col>81</xdr:col>
      <xdr:colOff>101600</xdr:colOff>
      <xdr:row>105</xdr:row>
      <xdr:rowOff>99568</xdr:rowOff>
    </xdr:to>
    <xdr:sp macro="" textlink="">
      <xdr:nvSpPr>
        <xdr:cNvPr id="711" name="フローチャート: 判断 710">
          <a:extLst>
            <a:ext uri="{FF2B5EF4-FFF2-40B4-BE49-F238E27FC236}">
              <a16:creationId xmlns:a16="http://schemas.microsoft.com/office/drawing/2014/main" id="{904A472C-7E33-42D3-97B5-16FB0E8F85F0}"/>
            </a:ext>
          </a:extLst>
        </xdr:cNvPr>
        <xdr:cNvSpPr/>
      </xdr:nvSpPr>
      <xdr:spPr>
        <a:xfrm>
          <a:off x="154305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43687</xdr:rowOff>
    </xdr:from>
    <xdr:to>
      <xdr:col>76</xdr:col>
      <xdr:colOff>165100</xdr:colOff>
      <xdr:row>105</xdr:row>
      <xdr:rowOff>145287</xdr:rowOff>
    </xdr:to>
    <xdr:sp macro="" textlink="">
      <xdr:nvSpPr>
        <xdr:cNvPr id="712" name="フローチャート: 判断 711">
          <a:extLst>
            <a:ext uri="{FF2B5EF4-FFF2-40B4-BE49-F238E27FC236}">
              <a16:creationId xmlns:a16="http://schemas.microsoft.com/office/drawing/2014/main" id="{E423E217-2CFE-4AAE-827B-22D10C1DF9F9}"/>
            </a:ext>
          </a:extLst>
        </xdr:cNvPr>
        <xdr:cNvSpPr/>
      </xdr:nvSpPr>
      <xdr:spPr>
        <a:xfrm>
          <a:off x="145415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20828</xdr:rowOff>
    </xdr:from>
    <xdr:to>
      <xdr:col>72</xdr:col>
      <xdr:colOff>38100</xdr:colOff>
      <xdr:row>105</xdr:row>
      <xdr:rowOff>122428</xdr:rowOff>
    </xdr:to>
    <xdr:sp macro="" textlink="">
      <xdr:nvSpPr>
        <xdr:cNvPr id="713" name="フローチャート: 判断 712">
          <a:extLst>
            <a:ext uri="{FF2B5EF4-FFF2-40B4-BE49-F238E27FC236}">
              <a16:creationId xmlns:a16="http://schemas.microsoft.com/office/drawing/2014/main" id="{349D8CBA-C3DA-4629-A35A-FE037D10FAC2}"/>
            </a:ext>
          </a:extLst>
        </xdr:cNvPr>
        <xdr:cNvSpPr/>
      </xdr:nvSpPr>
      <xdr:spPr>
        <a:xfrm>
          <a:off x="1365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1A95344-83DA-4987-92BB-D7B5E0C802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14FB1022-A1F8-406C-87CB-C04F778F848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AB4924B3-F071-45E7-88F0-CC789274E0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8EDB1308-BDCB-4302-993E-EEA3B4245D2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6553EAEB-510F-4D4F-8C0D-D2BF5879FD7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19" name="楕円 718">
          <a:extLst>
            <a:ext uri="{FF2B5EF4-FFF2-40B4-BE49-F238E27FC236}">
              <a16:creationId xmlns:a16="http://schemas.microsoft.com/office/drawing/2014/main" id="{03AB0C17-AAB7-498D-A6AC-D211DB1B846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20" name="【公民館】&#10;有形固定資産減価償却率該当値テキスト">
          <a:extLst>
            <a:ext uri="{FF2B5EF4-FFF2-40B4-BE49-F238E27FC236}">
              <a16:creationId xmlns:a16="http://schemas.microsoft.com/office/drawing/2014/main" id="{8327EA13-C1D7-4F16-8602-4EA5F9D64D06}"/>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157987</xdr:rowOff>
    </xdr:from>
    <xdr:to>
      <xdr:col>81</xdr:col>
      <xdr:colOff>101600</xdr:colOff>
      <xdr:row>106</xdr:row>
      <xdr:rowOff>88137</xdr:rowOff>
    </xdr:to>
    <xdr:sp macro="" textlink="">
      <xdr:nvSpPr>
        <xdr:cNvPr id="721" name="楕円 720">
          <a:extLst>
            <a:ext uri="{FF2B5EF4-FFF2-40B4-BE49-F238E27FC236}">
              <a16:creationId xmlns:a16="http://schemas.microsoft.com/office/drawing/2014/main" id="{2BD1B09D-2C98-4589-809F-4FF2E483D918}"/>
            </a:ext>
          </a:extLst>
        </xdr:cNvPr>
        <xdr:cNvSpPr/>
      </xdr:nvSpPr>
      <xdr:spPr>
        <a:xfrm>
          <a:off x="15430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37337</xdr:rowOff>
    </xdr:from>
    <xdr:to>
      <xdr:col>85</xdr:col>
      <xdr:colOff>127000</xdr:colOff>
      <xdr:row>107</xdr:row>
      <xdr:rowOff>110489</xdr:rowOff>
    </xdr:to>
    <xdr:cxnSp macro="">
      <xdr:nvCxnSpPr>
        <xdr:cNvPr id="722" name="直線コネクタ 721">
          <a:extLst>
            <a:ext uri="{FF2B5EF4-FFF2-40B4-BE49-F238E27FC236}">
              <a16:creationId xmlns:a16="http://schemas.microsoft.com/office/drawing/2014/main" id="{A3B274B2-0F49-419A-9EF2-5DCFB6048D01}"/>
            </a:ext>
          </a:extLst>
        </xdr:cNvPr>
        <xdr:cNvCxnSpPr/>
      </xdr:nvCxnSpPr>
      <xdr:spPr>
        <a:xfrm>
          <a:off x="15481300" y="18211037"/>
          <a:ext cx="838200" cy="2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32258</xdr:rowOff>
    </xdr:from>
    <xdr:to>
      <xdr:col>76</xdr:col>
      <xdr:colOff>165100</xdr:colOff>
      <xdr:row>106</xdr:row>
      <xdr:rowOff>133858</xdr:rowOff>
    </xdr:to>
    <xdr:sp macro="" textlink="">
      <xdr:nvSpPr>
        <xdr:cNvPr id="723" name="楕円 722">
          <a:extLst>
            <a:ext uri="{FF2B5EF4-FFF2-40B4-BE49-F238E27FC236}">
              <a16:creationId xmlns:a16="http://schemas.microsoft.com/office/drawing/2014/main" id="{06944943-4E8C-4BA0-A4C9-B3D5B3B2D086}"/>
            </a:ext>
          </a:extLst>
        </xdr:cNvPr>
        <xdr:cNvSpPr/>
      </xdr:nvSpPr>
      <xdr:spPr>
        <a:xfrm>
          <a:off x="14541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37337</xdr:rowOff>
    </xdr:from>
    <xdr:to>
      <xdr:col>81</xdr:col>
      <xdr:colOff>50800</xdr:colOff>
      <xdr:row>106</xdr:row>
      <xdr:rowOff>83058</xdr:rowOff>
    </xdr:to>
    <xdr:cxnSp macro="">
      <xdr:nvCxnSpPr>
        <xdr:cNvPr id="724" name="直線コネクタ 723">
          <a:extLst>
            <a:ext uri="{FF2B5EF4-FFF2-40B4-BE49-F238E27FC236}">
              <a16:creationId xmlns:a16="http://schemas.microsoft.com/office/drawing/2014/main" id="{2BE803BF-A529-4742-ABCD-C948D0281FBB}"/>
            </a:ext>
          </a:extLst>
        </xdr:cNvPr>
        <xdr:cNvCxnSpPr/>
      </xdr:nvCxnSpPr>
      <xdr:spPr>
        <a:xfrm flipV="1">
          <a:off x="14592300" y="1821103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52832</xdr:rowOff>
    </xdr:from>
    <xdr:to>
      <xdr:col>72</xdr:col>
      <xdr:colOff>38100</xdr:colOff>
      <xdr:row>106</xdr:row>
      <xdr:rowOff>154432</xdr:rowOff>
    </xdr:to>
    <xdr:sp macro="" textlink="">
      <xdr:nvSpPr>
        <xdr:cNvPr id="725" name="楕円 724">
          <a:extLst>
            <a:ext uri="{FF2B5EF4-FFF2-40B4-BE49-F238E27FC236}">
              <a16:creationId xmlns:a16="http://schemas.microsoft.com/office/drawing/2014/main" id="{E1CBE465-CE39-46B5-BE39-B5A1B02D7589}"/>
            </a:ext>
          </a:extLst>
        </xdr:cNvPr>
        <xdr:cNvSpPr/>
      </xdr:nvSpPr>
      <xdr:spPr>
        <a:xfrm>
          <a:off x="1365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83058</xdr:rowOff>
    </xdr:from>
    <xdr:to>
      <xdr:col>76</xdr:col>
      <xdr:colOff>114300</xdr:colOff>
      <xdr:row>106</xdr:row>
      <xdr:rowOff>103632</xdr:rowOff>
    </xdr:to>
    <xdr:cxnSp macro="">
      <xdr:nvCxnSpPr>
        <xdr:cNvPr id="726" name="直線コネクタ 725">
          <a:extLst>
            <a:ext uri="{FF2B5EF4-FFF2-40B4-BE49-F238E27FC236}">
              <a16:creationId xmlns:a16="http://schemas.microsoft.com/office/drawing/2014/main" id="{28B2E1E1-8BC1-4305-964F-7862E55F1FFE}"/>
            </a:ext>
          </a:extLst>
        </xdr:cNvPr>
        <xdr:cNvCxnSpPr/>
      </xdr:nvCxnSpPr>
      <xdr:spPr>
        <a:xfrm flipV="1">
          <a:off x="13703300" y="1825675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116095</xdr:rowOff>
    </xdr:from>
    <xdr:ext cx="405111" cy="259045"/>
    <xdr:sp macro="" textlink="">
      <xdr:nvSpPr>
        <xdr:cNvPr id="727" name="n_1aveValue【公民館】&#10;有形固定資産減価償却率">
          <a:extLst>
            <a:ext uri="{FF2B5EF4-FFF2-40B4-BE49-F238E27FC236}">
              <a16:creationId xmlns:a16="http://schemas.microsoft.com/office/drawing/2014/main" id="{7B611440-B800-45B7-81AE-366E9AEC9D44}"/>
            </a:ext>
          </a:extLst>
        </xdr:cNvPr>
        <xdr:cNvSpPr txBox="1"/>
      </xdr:nvSpPr>
      <xdr:spPr>
        <a:xfrm>
          <a:off x="152660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161814</xdr:rowOff>
    </xdr:from>
    <xdr:ext cx="405111" cy="259045"/>
    <xdr:sp macro="" textlink="">
      <xdr:nvSpPr>
        <xdr:cNvPr id="728" name="n_2aveValue【公民館】&#10;有形固定資産減価償却率">
          <a:extLst>
            <a:ext uri="{FF2B5EF4-FFF2-40B4-BE49-F238E27FC236}">
              <a16:creationId xmlns:a16="http://schemas.microsoft.com/office/drawing/2014/main" id="{5A6C290B-3925-4448-B7A4-5FB3C57F825F}"/>
            </a:ext>
          </a:extLst>
        </xdr:cNvPr>
        <xdr:cNvSpPr txBox="1"/>
      </xdr:nvSpPr>
      <xdr:spPr>
        <a:xfrm>
          <a:off x="14389744" y="1782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138955</xdr:rowOff>
    </xdr:from>
    <xdr:ext cx="405111" cy="259045"/>
    <xdr:sp macro="" textlink="">
      <xdr:nvSpPr>
        <xdr:cNvPr id="729" name="n_3aveValue【公民館】&#10;有形固定資産減価償却率">
          <a:extLst>
            <a:ext uri="{FF2B5EF4-FFF2-40B4-BE49-F238E27FC236}">
              <a16:creationId xmlns:a16="http://schemas.microsoft.com/office/drawing/2014/main" id="{796EE989-2850-4563-805F-E387AC05AFD8}"/>
            </a:ext>
          </a:extLst>
        </xdr:cNvPr>
        <xdr:cNvSpPr txBox="1"/>
      </xdr:nvSpPr>
      <xdr:spPr>
        <a:xfrm>
          <a:off x="13500744"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79264</xdr:rowOff>
    </xdr:from>
    <xdr:ext cx="405111" cy="259045"/>
    <xdr:sp macro="" textlink="">
      <xdr:nvSpPr>
        <xdr:cNvPr id="730" name="n_1mainValue【公民館】&#10;有形固定資産減価償却率">
          <a:extLst>
            <a:ext uri="{FF2B5EF4-FFF2-40B4-BE49-F238E27FC236}">
              <a16:creationId xmlns:a16="http://schemas.microsoft.com/office/drawing/2014/main" id="{4CF8A185-96D1-4780-BEC6-B043324A9905}"/>
            </a:ext>
          </a:extLst>
        </xdr:cNvPr>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124985</xdr:rowOff>
    </xdr:from>
    <xdr:ext cx="405111" cy="259045"/>
    <xdr:sp macro="" textlink="">
      <xdr:nvSpPr>
        <xdr:cNvPr id="731" name="n_2mainValue【公民館】&#10;有形固定資産減価償却率">
          <a:extLst>
            <a:ext uri="{FF2B5EF4-FFF2-40B4-BE49-F238E27FC236}">
              <a16:creationId xmlns:a16="http://schemas.microsoft.com/office/drawing/2014/main" id="{5A76595F-F425-4B5C-BA3B-66C6B2A7E25A}"/>
            </a:ext>
          </a:extLst>
        </xdr:cNvPr>
        <xdr:cNvSpPr txBox="1"/>
      </xdr:nvSpPr>
      <xdr:spPr>
        <a:xfrm>
          <a:off x="14389744"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145559</xdr:rowOff>
    </xdr:from>
    <xdr:ext cx="405111" cy="259045"/>
    <xdr:sp macro="" textlink="">
      <xdr:nvSpPr>
        <xdr:cNvPr id="732" name="n_3mainValue【公民館】&#10;有形固定資産減価償却率">
          <a:extLst>
            <a:ext uri="{FF2B5EF4-FFF2-40B4-BE49-F238E27FC236}">
              <a16:creationId xmlns:a16="http://schemas.microsoft.com/office/drawing/2014/main" id="{2415A965-9C10-4457-98FD-FA2C5E19B8D3}"/>
            </a:ext>
          </a:extLst>
        </xdr:cNvPr>
        <xdr:cNvSpPr txBox="1"/>
      </xdr:nvSpPr>
      <xdr:spPr>
        <a:xfrm>
          <a:off x="13500744" y="1831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3" name="正方形/長方形 732">
          <a:extLst>
            <a:ext uri="{FF2B5EF4-FFF2-40B4-BE49-F238E27FC236}">
              <a16:creationId xmlns:a16="http://schemas.microsoft.com/office/drawing/2014/main" id="{384AC1DA-9740-4E1D-A74A-9B6FB26C01D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4" name="正方形/長方形 733">
          <a:extLst>
            <a:ext uri="{FF2B5EF4-FFF2-40B4-BE49-F238E27FC236}">
              <a16:creationId xmlns:a16="http://schemas.microsoft.com/office/drawing/2014/main" id="{ABBA13E7-80DB-4B6B-BB28-ADEA9913B6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5" name="正方形/長方形 734">
          <a:extLst>
            <a:ext uri="{FF2B5EF4-FFF2-40B4-BE49-F238E27FC236}">
              <a16:creationId xmlns:a16="http://schemas.microsoft.com/office/drawing/2014/main" id="{17CAE02C-D62F-40D7-9240-14A5DC114AF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6" name="正方形/長方形 735">
          <a:extLst>
            <a:ext uri="{FF2B5EF4-FFF2-40B4-BE49-F238E27FC236}">
              <a16:creationId xmlns:a16="http://schemas.microsoft.com/office/drawing/2014/main" id="{EF0ED9F0-E5B7-4583-83C5-6751A2EE55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7" name="正方形/長方形 736">
          <a:extLst>
            <a:ext uri="{FF2B5EF4-FFF2-40B4-BE49-F238E27FC236}">
              <a16:creationId xmlns:a16="http://schemas.microsoft.com/office/drawing/2014/main" id="{5E890165-6BD5-4A51-BAFF-8ABF85863A0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8" name="正方形/長方形 737">
          <a:extLst>
            <a:ext uri="{FF2B5EF4-FFF2-40B4-BE49-F238E27FC236}">
              <a16:creationId xmlns:a16="http://schemas.microsoft.com/office/drawing/2014/main" id="{621B3197-64BB-47C9-B7EC-8E3C4B64C5C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9" name="正方形/長方形 738">
          <a:extLst>
            <a:ext uri="{FF2B5EF4-FFF2-40B4-BE49-F238E27FC236}">
              <a16:creationId xmlns:a16="http://schemas.microsoft.com/office/drawing/2014/main" id="{D17026FD-E2E4-4033-89E6-C1FC7D2D5F5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0" name="正方形/長方形 739">
          <a:extLst>
            <a:ext uri="{FF2B5EF4-FFF2-40B4-BE49-F238E27FC236}">
              <a16:creationId xmlns:a16="http://schemas.microsoft.com/office/drawing/2014/main" id="{9CF79F5E-332C-4F8F-A457-0B28D197C2B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1" name="テキスト ボックス 740">
          <a:extLst>
            <a:ext uri="{FF2B5EF4-FFF2-40B4-BE49-F238E27FC236}">
              <a16:creationId xmlns:a16="http://schemas.microsoft.com/office/drawing/2014/main" id="{6A21B767-026E-4AAD-B82B-F3D7EEE94B0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2" name="直線コネクタ 741">
          <a:extLst>
            <a:ext uri="{FF2B5EF4-FFF2-40B4-BE49-F238E27FC236}">
              <a16:creationId xmlns:a16="http://schemas.microsoft.com/office/drawing/2014/main" id="{EDDE59C3-FFFC-499B-A439-B06C6E56339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3" name="直線コネクタ 742">
          <a:extLst>
            <a:ext uri="{FF2B5EF4-FFF2-40B4-BE49-F238E27FC236}">
              <a16:creationId xmlns:a16="http://schemas.microsoft.com/office/drawing/2014/main" id="{E073BE98-9DDA-49AB-972F-EBE57724D97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4" name="テキスト ボックス 743">
          <a:extLst>
            <a:ext uri="{FF2B5EF4-FFF2-40B4-BE49-F238E27FC236}">
              <a16:creationId xmlns:a16="http://schemas.microsoft.com/office/drawing/2014/main" id="{C6C248CF-024D-4C63-8470-AAF693AACFA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5" name="直線コネクタ 744">
          <a:extLst>
            <a:ext uri="{FF2B5EF4-FFF2-40B4-BE49-F238E27FC236}">
              <a16:creationId xmlns:a16="http://schemas.microsoft.com/office/drawing/2014/main" id="{D65FF562-129C-4C53-8B27-610F242A015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6" name="テキスト ボックス 745">
          <a:extLst>
            <a:ext uri="{FF2B5EF4-FFF2-40B4-BE49-F238E27FC236}">
              <a16:creationId xmlns:a16="http://schemas.microsoft.com/office/drawing/2014/main" id="{23EB0475-B189-4200-AC88-85BB7CED0A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7" name="直線コネクタ 746">
          <a:extLst>
            <a:ext uri="{FF2B5EF4-FFF2-40B4-BE49-F238E27FC236}">
              <a16:creationId xmlns:a16="http://schemas.microsoft.com/office/drawing/2014/main" id="{41A242FF-A489-4A13-B395-E6D6F088C78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8" name="テキスト ボックス 747">
          <a:extLst>
            <a:ext uri="{FF2B5EF4-FFF2-40B4-BE49-F238E27FC236}">
              <a16:creationId xmlns:a16="http://schemas.microsoft.com/office/drawing/2014/main" id="{47C1FA89-2FDC-4184-9851-22D29952399C}"/>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9" name="直線コネクタ 748">
          <a:extLst>
            <a:ext uri="{FF2B5EF4-FFF2-40B4-BE49-F238E27FC236}">
              <a16:creationId xmlns:a16="http://schemas.microsoft.com/office/drawing/2014/main" id="{3ADE2306-F5B1-4982-8803-394EB2004BF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0" name="テキスト ボックス 749">
          <a:extLst>
            <a:ext uri="{FF2B5EF4-FFF2-40B4-BE49-F238E27FC236}">
              <a16:creationId xmlns:a16="http://schemas.microsoft.com/office/drawing/2014/main" id="{E80B8B70-F90D-44CA-AC07-0086A9D524DA}"/>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1" name="直線コネクタ 750">
          <a:extLst>
            <a:ext uri="{FF2B5EF4-FFF2-40B4-BE49-F238E27FC236}">
              <a16:creationId xmlns:a16="http://schemas.microsoft.com/office/drawing/2014/main" id="{126183F1-F55B-409B-8CC7-1B8806AF1B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2" name="テキスト ボックス 751">
          <a:extLst>
            <a:ext uri="{FF2B5EF4-FFF2-40B4-BE49-F238E27FC236}">
              <a16:creationId xmlns:a16="http://schemas.microsoft.com/office/drawing/2014/main" id="{69F788A6-56F2-436E-B6A5-906AB274148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3" name="【公民館】&#10;一人当たり面積グラフ枠">
          <a:extLst>
            <a:ext uri="{FF2B5EF4-FFF2-40B4-BE49-F238E27FC236}">
              <a16:creationId xmlns:a16="http://schemas.microsoft.com/office/drawing/2014/main" id="{372EF403-AF3A-45ED-B106-D6FB3A9F870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137922</xdr:rowOff>
    </xdr:from>
    <xdr:to>
      <xdr:col>116</xdr:col>
      <xdr:colOff>62864</xdr:colOff>
      <xdr:row>108</xdr:row>
      <xdr:rowOff>35052</xdr:rowOff>
    </xdr:to>
    <xdr:cxnSp macro="">
      <xdr:nvCxnSpPr>
        <xdr:cNvPr id="754" name="直線コネクタ 753">
          <a:extLst>
            <a:ext uri="{FF2B5EF4-FFF2-40B4-BE49-F238E27FC236}">
              <a16:creationId xmlns:a16="http://schemas.microsoft.com/office/drawing/2014/main" id="{111D2BC7-7472-4758-B1D8-033BE2B555D6}"/>
            </a:ext>
          </a:extLst>
        </xdr:cNvPr>
        <xdr:cNvCxnSpPr/>
      </xdr:nvCxnSpPr>
      <xdr:spPr>
        <a:xfrm flipV="1">
          <a:off x="22160864" y="1711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55" name="【公民館】&#10;一人当たり面積最小値テキスト">
          <a:extLst>
            <a:ext uri="{FF2B5EF4-FFF2-40B4-BE49-F238E27FC236}">
              <a16:creationId xmlns:a16="http://schemas.microsoft.com/office/drawing/2014/main" id="{4F307106-B7AE-4270-ADD5-B1D3CE4F760A}"/>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56" name="直線コネクタ 755">
          <a:extLst>
            <a:ext uri="{FF2B5EF4-FFF2-40B4-BE49-F238E27FC236}">
              <a16:creationId xmlns:a16="http://schemas.microsoft.com/office/drawing/2014/main" id="{01D37B0E-8054-48D9-975D-3B688D255275}"/>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84599</xdr:rowOff>
    </xdr:from>
    <xdr:ext cx="469744" cy="259045"/>
    <xdr:sp macro="" textlink="">
      <xdr:nvSpPr>
        <xdr:cNvPr id="757" name="【公民館】&#10;一人当たり面積最大値テキスト">
          <a:extLst>
            <a:ext uri="{FF2B5EF4-FFF2-40B4-BE49-F238E27FC236}">
              <a16:creationId xmlns:a16="http://schemas.microsoft.com/office/drawing/2014/main" id="{5780868E-3A5B-4459-809C-2E535FF01F87}"/>
            </a:ext>
          </a:extLst>
        </xdr:cNvPr>
        <xdr:cNvSpPr txBox="1"/>
      </xdr:nvSpPr>
      <xdr:spPr>
        <a:xfrm>
          <a:off x="22199600" y="1688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137922</xdr:rowOff>
    </xdr:from>
    <xdr:to>
      <xdr:col>116</xdr:col>
      <xdr:colOff>152400</xdr:colOff>
      <xdr:row>99</xdr:row>
      <xdr:rowOff>137922</xdr:rowOff>
    </xdr:to>
    <xdr:cxnSp macro="">
      <xdr:nvCxnSpPr>
        <xdr:cNvPr id="758" name="直線コネクタ 757">
          <a:extLst>
            <a:ext uri="{FF2B5EF4-FFF2-40B4-BE49-F238E27FC236}">
              <a16:creationId xmlns:a16="http://schemas.microsoft.com/office/drawing/2014/main" id="{4CEB7317-B32D-4250-B735-F9D3078A2DD8}"/>
            </a:ext>
          </a:extLst>
        </xdr:cNvPr>
        <xdr:cNvCxnSpPr/>
      </xdr:nvCxnSpPr>
      <xdr:spPr>
        <a:xfrm>
          <a:off x="22072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132859</xdr:rowOff>
    </xdr:from>
    <xdr:ext cx="469744" cy="259045"/>
    <xdr:sp macro="" textlink="">
      <xdr:nvSpPr>
        <xdr:cNvPr id="759" name="【公民館】&#10;一人当たり面積平均値テキスト">
          <a:extLst>
            <a:ext uri="{FF2B5EF4-FFF2-40B4-BE49-F238E27FC236}">
              <a16:creationId xmlns:a16="http://schemas.microsoft.com/office/drawing/2014/main" id="{CC3B1ECF-E0A1-4DF7-A788-CC60D08C77FF}"/>
            </a:ext>
          </a:extLst>
        </xdr:cNvPr>
        <xdr:cNvSpPr txBox="1"/>
      </xdr:nvSpPr>
      <xdr:spPr>
        <a:xfrm>
          <a:off x="22199600" y="1796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109982</xdr:rowOff>
    </xdr:from>
    <xdr:to>
      <xdr:col>116</xdr:col>
      <xdr:colOff>114300</xdr:colOff>
      <xdr:row>106</xdr:row>
      <xdr:rowOff>40132</xdr:rowOff>
    </xdr:to>
    <xdr:sp macro="" textlink="">
      <xdr:nvSpPr>
        <xdr:cNvPr id="760" name="フローチャート: 判断 759">
          <a:extLst>
            <a:ext uri="{FF2B5EF4-FFF2-40B4-BE49-F238E27FC236}">
              <a16:creationId xmlns:a16="http://schemas.microsoft.com/office/drawing/2014/main" id="{1C2629CD-444A-492F-A63B-21B860EE4FE3}"/>
            </a:ext>
          </a:extLst>
        </xdr:cNvPr>
        <xdr:cNvSpPr/>
      </xdr:nvSpPr>
      <xdr:spPr>
        <a:xfrm>
          <a:off x="221107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114554</xdr:rowOff>
    </xdr:from>
    <xdr:to>
      <xdr:col>112</xdr:col>
      <xdr:colOff>38100</xdr:colOff>
      <xdr:row>106</xdr:row>
      <xdr:rowOff>44704</xdr:rowOff>
    </xdr:to>
    <xdr:sp macro="" textlink="">
      <xdr:nvSpPr>
        <xdr:cNvPr id="761" name="フローチャート: 判断 760">
          <a:extLst>
            <a:ext uri="{FF2B5EF4-FFF2-40B4-BE49-F238E27FC236}">
              <a16:creationId xmlns:a16="http://schemas.microsoft.com/office/drawing/2014/main" id="{8BDADCE1-D44A-44CF-9FFF-BB709C460381}"/>
            </a:ext>
          </a:extLst>
        </xdr:cNvPr>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119126</xdr:rowOff>
    </xdr:from>
    <xdr:to>
      <xdr:col>107</xdr:col>
      <xdr:colOff>101600</xdr:colOff>
      <xdr:row>106</xdr:row>
      <xdr:rowOff>49276</xdr:rowOff>
    </xdr:to>
    <xdr:sp macro="" textlink="">
      <xdr:nvSpPr>
        <xdr:cNvPr id="762" name="フローチャート: 判断 761">
          <a:extLst>
            <a:ext uri="{FF2B5EF4-FFF2-40B4-BE49-F238E27FC236}">
              <a16:creationId xmlns:a16="http://schemas.microsoft.com/office/drawing/2014/main" id="{4252A4FB-FB12-4B01-A773-1C62D4EFE04E}"/>
            </a:ext>
          </a:extLst>
        </xdr:cNvPr>
        <xdr:cNvSpPr/>
      </xdr:nvSpPr>
      <xdr:spPr>
        <a:xfrm>
          <a:off x="20383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96265</xdr:rowOff>
    </xdr:from>
    <xdr:to>
      <xdr:col>102</xdr:col>
      <xdr:colOff>165100</xdr:colOff>
      <xdr:row>106</xdr:row>
      <xdr:rowOff>26415</xdr:rowOff>
    </xdr:to>
    <xdr:sp macro="" textlink="">
      <xdr:nvSpPr>
        <xdr:cNvPr id="763" name="フローチャート: 判断 762">
          <a:extLst>
            <a:ext uri="{FF2B5EF4-FFF2-40B4-BE49-F238E27FC236}">
              <a16:creationId xmlns:a16="http://schemas.microsoft.com/office/drawing/2014/main" id="{8FB0CDC0-8302-475F-BC9F-2E95694E87CA}"/>
            </a:ext>
          </a:extLst>
        </xdr:cNvPr>
        <xdr:cNvSpPr/>
      </xdr:nvSpPr>
      <xdr:spPr>
        <a:xfrm>
          <a:off x="19494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3F93A529-FAF8-4D3A-A379-00EDFCD0A0A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3D01E99B-2CE7-4A7B-8807-DF6F4A70DF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E62DF2BD-3ED1-4F79-B2EF-FD8B7B4089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7843FD56-46A5-4840-BA74-896D305EEB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866CFC8A-0B3F-47E3-92AD-C93FAB449E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160274</xdr:rowOff>
    </xdr:from>
    <xdr:to>
      <xdr:col>116</xdr:col>
      <xdr:colOff>114300</xdr:colOff>
      <xdr:row>107</xdr:row>
      <xdr:rowOff>90424</xdr:rowOff>
    </xdr:to>
    <xdr:sp macro="" textlink="">
      <xdr:nvSpPr>
        <xdr:cNvPr id="769" name="楕円 768">
          <a:extLst>
            <a:ext uri="{FF2B5EF4-FFF2-40B4-BE49-F238E27FC236}">
              <a16:creationId xmlns:a16="http://schemas.microsoft.com/office/drawing/2014/main" id="{D3B389B1-6836-4EFC-9657-DF6199256C26}"/>
            </a:ext>
          </a:extLst>
        </xdr:cNvPr>
        <xdr:cNvSpPr/>
      </xdr:nvSpPr>
      <xdr:spPr>
        <a:xfrm>
          <a:off x="221107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138701</xdr:rowOff>
    </xdr:from>
    <xdr:ext cx="469744" cy="259045"/>
    <xdr:sp macro="" textlink="">
      <xdr:nvSpPr>
        <xdr:cNvPr id="770" name="【公民館】&#10;一人当たり面積該当値テキスト">
          <a:extLst>
            <a:ext uri="{FF2B5EF4-FFF2-40B4-BE49-F238E27FC236}">
              <a16:creationId xmlns:a16="http://schemas.microsoft.com/office/drawing/2014/main" id="{394A075E-F9D8-45BE-B421-D598BAAD24B6}"/>
            </a:ext>
          </a:extLst>
        </xdr:cNvPr>
        <xdr:cNvSpPr txBox="1"/>
      </xdr:nvSpPr>
      <xdr:spPr>
        <a:xfrm>
          <a:off x="22199600"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160274</xdr:rowOff>
    </xdr:from>
    <xdr:to>
      <xdr:col>112</xdr:col>
      <xdr:colOff>38100</xdr:colOff>
      <xdr:row>107</xdr:row>
      <xdr:rowOff>90424</xdr:rowOff>
    </xdr:to>
    <xdr:sp macro="" textlink="">
      <xdr:nvSpPr>
        <xdr:cNvPr id="771" name="楕円 770">
          <a:extLst>
            <a:ext uri="{FF2B5EF4-FFF2-40B4-BE49-F238E27FC236}">
              <a16:creationId xmlns:a16="http://schemas.microsoft.com/office/drawing/2014/main" id="{B361DFE9-6FD2-4074-86F0-C3B908C30073}"/>
            </a:ext>
          </a:extLst>
        </xdr:cNvPr>
        <xdr:cNvSpPr/>
      </xdr:nvSpPr>
      <xdr:spPr>
        <a:xfrm>
          <a:off x="21272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39624</xdr:rowOff>
    </xdr:from>
    <xdr:to>
      <xdr:col>116</xdr:col>
      <xdr:colOff>63500</xdr:colOff>
      <xdr:row>107</xdr:row>
      <xdr:rowOff>39624</xdr:rowOff>
    </xdr:to>
    <xdr:cxnSp macro="">
      <xdr:nvCxnSpPr>
        <xdr:cNvPr id="772" name="直線コネクタ 771">
          <a:extLst>
            <a:ext uri="{FF2B5EF4-FFF2-40B4-BE49-F238E27FC236}">
              <a16:creationId xmlns:a16="http://schemas.microsoft.com/office/drawing/2014/main" id="{BB2A4355-E34A-44C1-AAD3-A5D0C2DCA406}"/>
            </a:ext>
          </a:extLst>
        </xdr:cNvPr>
        <xdr:cNvCxnSpPr/>
      </xdr:nvCxnSpPr>
      <xdr:spPr>
        <a:xfrm>
          <a:off x="21323300" y="183847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160274</xdr:rowOff>
    </xdr:from>
    <xdr:to>
      <xdr:col>107</xdr:col>
      <xdr:colOff>101600</xdr:colOff>
      <xdr:row>107</xdr:row>
      <xdr:rowOff>90424</xdr:rowOff>
    </xdr:to>
    <xdr:sp macro="" textlink="">
      <xdr:nvSpPr>
        <xdr:cNvPr id="773" name="楕円 772">
          <a:extLst>
            <a:ext uri="{FF2B5EF4-FFF2-40B4-BE49-F238E27FC236}">
              <a16:creationId xmlns:a16="http://schemas.microsoft.com/office/drawing/2014/main" id="{88411C49-44E4-4B51-BE18-74ADDEAC5DDE}"/>
            </a:ext>
          </a:extLst>
        </xdr:cNvPr>
        <xdr:cNvSpPr/>
      </xdr:nvSpPr>
      <xdr:spPr>
        <a:xfrm>
          <a:off x="20383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39624</xdr:rowOff>
    </xdr:from>
    <xdr:to>
      <xdr:col>111</xdr:col>
      <xdr:colOff>177800</xdr:colOff>
      <xdr:row>107</xdr:row>
      <xdr:rowOff>39624</xdr:rowOff>
    </xdr:to>
    <xdr:cxnSp macro="">
      <xdr:nvCxnSpPr>
        <xdr:cNvPr id="774" name="直線コネクタ 773">
          <a:extLst>
            <a:ext uri="{FF2B5EF4-FFF2-40B4-BE49-F238E27FC236}">
              <a16:creationId xmlns:a16="http://schemas.microsoft.com/office/drawing/2014/main" id="{DCFE9B40-7653-4BCB-81BB-15B5BD9A562F}"/>
            </a:ext>
          </a:extLst>
        </xdr:cNvPr>
        <xdr:cNvCxnSpPr/>
      </xdr:nvCxnSpPr>
      <xdr:spPr>
        <a:xfrm>
          <a:off x="20434300" y="183847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75" name="楕円 774">
          <a:extLst>
            <a:ext uri="{FF2B5EF4-FFF2-40B4-BE49-F238E27FC236}">
              <a16:creationId xmlns:a16="http://schemas.microsoft.com/office/drawing/2014/main" id="{1B1868E0-F265-4571-A414-8A42E6FDAC1E}"/>
            </a:ext>
          </a:extLst>
        </xdr:cNvPr>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30480</xdr:rowOff>
    </xdr:from>
    <xdr:to>
      <xdr:col>107</xdr:col>
      <xdr:colOff>50800</xdr:colOff>
      <xdr:row>107</xdr:row>
      <xdr:rowOff>39624</xdr:rowOff>
    </xdr:to>
    <xdr:cxnSp macro="">
      <xdr:nvCxnSpPr>
        <xdr:cNvPr id="776" name="直線コネクタ 775">
          <a:extLst>
            <a:ext uri="{FF2B5EF4-FFF2-40B4-BE49-F238E27FC236}">
              <a16:creationId xmlns:a16="http://schemas.microsoft.com/office/drawing/2014/main" id="{CD13AAC7-5208-456E-AF93-C04A6EC7331E}"/>
            </a:ext>
          </a:extLst>
        </xdr:cNvPr>
        <xdr:cNvCxnSpPr/>
      </xdr:nvCxnSpPr>
      <xdr:spPr>
        <a:xfrm>
          <a:off x="19545300" y="183756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61231</xdr:rowOff>
    </xdr:from>
    <xdr:ext cx="469744" cy="259045"/>
    <xdr:sp macro="" textlink="">
      <xdr:nvSpPr>
        <xdr:cNvPr id="777" name="n_1aveValue【公民館】&#10;一人当たり面積">
          <a:extLst>
            <a:ext uri="{FF2B5EF4-FFF2-40B4-BE49-F238E27FC236}">
              <a16:creationId xmlns:a16="http://schemas.microsoft.com/office/drawing/2014/main" id="{752414A1-61C1-4C84-A015-569C866F411B}"/>
            </a:ext>
          </a:extLst>
        </xdr:cNvPr>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65803</xdr:rowOff>
    </xdr:from>
    <xdr:ext cx="469744" cy="259045"/>
    <xdr:sp macro="" textlink="">
      <xdr:nvSpPr>
        <xdr:cNvPr id="778" name="n_2aveValue【公民館】&#10;一人当たり面積">
          <a:extLst>
            <a:ext uri="{FF2B5EF4-FFF2-40B4-BE49-F238E27FC236}">
              <a16:creationId xmlns:a16="http://schemas.microsoft.com/office/drawing/2014/main" id="{D61F06A2-D3E0-490D-AF33-2783D1976E24}"/>
            </a:ext>
          </a:extLst>
        </xdr:cNvPr>
        <xdr:cNvSpPr txBox="1"/>
      </xdr:nvSpPr>
      <xdr:spPr>
        <a:xfrm>
          <a:off x="20199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42942</xdr:rowOff>
    </xdr:from>
    <xdr:ext cx="469744" cy="259045"/>
    <xdr:sp macro="" textlink="">
      <xdr:nvSpPr>
        <xdr:cNvPr id="779" name="n_3aveValue【公民館】&#10;一人当たり面積">
          <a:extLst>
            <a:ext uri="{FF2B5EF4-FFF2-40B4-BE49-F238E27FC236}">
              <a16:creationId xmlns:a16="http://schemas.microsoft.com/office/drawing/2014/main" id="{A6408142-2DDF-4D89-8659-F21608F97487}"/>
            </a:ext>
          </a:extLst>
        </xdr:cNvPr>
        <xdr:cNvSpPr txBox="1"/>
      </xdr:nvSpPr>
      <xdr:spPr>
        <a:xfrm>
          <a:off x="19310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81551</xdr:rowOff>
    </xdr:from>
    <xdr:ext cx="469744" cy="259045"/>
    <xdr:sp macro="" textlink="">
      <xdr:nvSpPr>
        <xdr:cNvPr id="780" name="n_1mainValue【公民館】&#10;一人当たり面積">
          <a:extLst>
            <a:ext uri="{FF2B5EF4-FFF2-40B4-BE49-F238E27FC236}">
              <a16:creationId xmlns:a16="http://schemas.microsoft.com/office/drawing/2014/main" id="{998E1B8E-F4C1-4AFE-A9BE-615B400633E9}"/>
            </a:ext>
          </a:extLst>
        </xdr:cNvPr>
        <xdr:cNvSpPr txBox="1"/>
      </xdr:nvSpPr>
      <xdr:spPr>
        <a:xfrm>
          <a:off x="210757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81551</xdr:rowOff>
    </xdr:from>
    <xdr:ext cx="469744" cy="259045"/>
    <xdr:sp macro="" textlink="">
      <xdr:nvSpPr>
        <xdr:cNvPr id="781" name="n_2mainValue【公民館】&#10;一人当たり面積">
          <a:extLst>
            <a:ext uri="{FF2B5EF4-FFF2-40B4-BE49-F238E27FC236}">
              <a16:creationId xmlns:a16="http://schemas.microsoft.com/office/drawing/2014/main" id="{52D1FE60-116A-445A-A022-70A2C802CD8F}"/>
            </a:ext>
          </a:extLst>
        </xdr:cNvPr>
        <xdr:cNvSpPr txBox="1"/>
      </xdr:nvSpPr>
      <xdr:spPr>
        <a:xfrm>
          <a:off x="20199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782" name="n_3mainValue【公民館】&#10;一人当たり面積">
          <a:extLst>
            <a:ext uri="{FF2B5EF4-FFF2-40B4-BE49-F238E27FC236}">
              <a16:creationId xmlns:a16="http://schemas.microsoft.com/office/drawing/2014/main" id="{229E3462-5C89-47E8-89E6-FCE5EC3AF105}"/>
            </a:ext>
          </a:extLst>
        </xdr:cNvPr>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a:extLst>
            <a:ext uri="{FF2B5EF4-FFF2-40B4-BE49-F238E27FC236}">
              <a16:creationId xmlns:a16="http://schemas.microsoft.com/office/drawing/2014/main" id="{F6048055-194E-4A6E-95CE-B7C69F363BD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a:extLst>
            <a:ext uri="{FF2B5EF4-FFF2-40B4-BE49-F238E27FC236}">
              <a16:creationId xmlns:a16="http://schemas.microsoft.com/office/drawing/2014/main" id="{3082AE16-B881-489C-BB02-2EDFB141203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a:extLst>
            <a:ext uri="{FF2B5EF4-FFF2-40B4-BE49-F238E27FC236}">
              <a16:creationId xmlns:a16="http://schemas.microsoft.com/office/drawing/2014/main" id="{27C8E5AB-AD65-409D-9780-476ADE317E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認定こども園等については、平成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年度に認定こども園を新設したことにより、平成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年度と比較して、一人当たり面積が増加し、有形固定資産減価償却率が類似団体平均を下回った。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学校施設の有形固定資産減価償却率については、全国平均、兵庫県平均、類似団体平均と比較して、大きく上回っている状態であるが、今後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年間で、市内全ての小中学校を地域ごとに集約し、小中一貫校を整備していくことから、徐々に平均を下回っていくものと見込んでいる。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0B2133-C98D-4941-B566-11C0FD1F1F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DFC50F5-EA5E-447B-B413-0500B9E8979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08F30F2-FF0C-4432-97F7-8B682F9D65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B5E936E-4654-4AF7-97DC-92CA079ED7A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432C53-1701-4E61-BF77-1AA7F27BFFB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5FA761B-11E1-4AFA-9FA9-E99C07FCD9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2C1E29-D33C-4DA9-9815-75C16A6545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28F2AE6-8B0F-4643-84F6-5777ED59BB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3EB90A4-AA0C-4DC0-9884-A668F8FE68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34DFA7-1ABE-414B-8259-14810DF99F1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B26C1BA-B072-41C1-BE08-F673FE4E220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5160B4-B032-4405-887F-E195E122260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7B6174-EB18-4E3E-A7DD-DB0CC23404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0201A-F929-447C-BD3C-7F26EE806F5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6AB7975-F160-4638-95E5-24C21E2EB49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A090A5-2B81-40D0-BF25-8A878AE238A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3DD5612-5795-4707-9651-0BFF846F277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FFF56EC-7E0A-4D25-A453-973A5B5E77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E9DDF0-2AFC-4139-A01B-91F97F9DF9C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112889F-3B00-4C93-A88A-D2464D2F2FA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01FE346-2488-4FF6-AFB6-E493817B0A8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7AA393-ED5B-4672-838D-FF69D330DD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B3B5310-B5EC-4EA1-AC5A-C21629002C7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592EAC6-4F48-4853-ACF6-88BD5369507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7E4907-1F40-4409-A644-2EAB34D964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A1DA38-DC96-4516-8001-BD9B437E4F6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DE2B0F6-D145-4759-8DE6-167BE9F5597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0A64192-01FB-4315-8008-5D3DF3C530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5F8B4A-0F22-45BE-A4E6-CA3D323F6C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7F88E37-571E-43EC-87CB-4AF0030454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49F72BA-0F7A-4386-8ACF-0A8523641F9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EF55C4-0EA9-41C0-8F90-441A542C96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18CEE8E-5C0C-4E5B-81DF-5F8C9C74CD4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5322828-CBA0-430E-B6E9-13103E4530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F1BE4AA-B009-4507-92DA-332B62A2303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94CD53F-0027-4C9F-A92A-5044D87BDBC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16667C7-F8ED-47E9-8161-FE3E4C7A60C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22BE3D2-7642-431B-B6EA-3DE40CF413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26CB941E-32FA-4A98-B954-773324FA49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A11748C5-F625-4FA9-ABB6-DA836E97E4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BC01E0F1-3515-4BCC-8486-233FDD437B0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997AFF9D-77BD-4BE9-83B8-9B20FD29B45F}"/>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B008EE67-3422-4FAE-A196-00215B23262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AFBE9BE-C126-4679-8D7A-1BAF190F0D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C476353C-1A80-4AEF-AA22-7F5F3325D2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69F5586-3C25-4A00-A629-8040F0BEA8D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B2AE9619-C965-4F31-9C47-3D8FB9353A9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3AF336ED-450F-4989-8345-64DA1D7048B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982F511A-5A4B-4147-9812-B22E637E8CA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D9DC09B6-1350-43F2-B75C-E8E0DF7717F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8ED6CF3D-D18B-4B6D-B92D-70AE4D345F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90759F03-B908-4687-97E1-3A9CA57F3CB2}"/>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2BEE9EB-1A96-4BD3-B989-E1CB8335779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39928B0-04CC-4E44-A928-0BA5DC73317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7581178D-DA0C-452E-A4DD-418CAA9670B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9253</xdr:rowOff>
    </xdr:from>
    <xdr:to>
      <xdr:col>24</xdr:col>
      <xdr:colOff>62865</xdr:colOff>
      <xdr:row>41</xdr:row>
      <xdr:rowOff>156210</xdr:rowOff>
    </xdr:to>
    <xdr:cxnSp macro="">
      <xdr:nvCxnSpPr>
        <xdr:cNvPr id="57" name="直線コネクタ 56">
          <a:extLst>
            <a:ext uri="{FF2B5EF4-FFF2-40B4-BE49-F238E27FC236}">
              <a16:creationId xmlns:a16="http://schemas.microsoft.com/office/drawing/2014/main" id="{1B826DEE-B222-4CA9-8ADB-FAB59BDAE505}"/>
            </a:ext>
          </a:extLst>
        </xdr:cNvPr>
        <xdr:cNvCxnSpPr/>
      </xdr:nvCxnSpPr>
      <xdr:spPr>
        <a:xfrm flipV="1">
          <a:off x="4634865" y="566710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160037</xdr:rowOff>
    </xdr:from>
    <xdr:ext cx="340478" cy="259045"/>
    <xdr:sp macro="" textlink="">
      <xdr:nvSpPr>
        <xdr:cNvPr id="58" name="【図書館】&#10;有形固定資産減価償却率最小値テキスト">
          <a:extLst>
            <a:ext uri="{FF2B5EF4-FFF2-40B4-BE49-F238E27FC236}">
              <a16:creationId xmlns:a16="http://schemas.microsoft.com/office/drawing/2014/main" id="{B9532E06-C656-409F-A7BA-EE5A067D2109}"/>
            </a:ext>
          </a:extLst>
        </xdr:cNvPr>
        <xdr:cNvSpPr txBox="1"/>
      </xdr:nvSpPr>
      <xdr:spPr>
        <a:xfrm>
          <a:off x="46736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156210</xdr:rowOff>
    </xdr:from>
    <xdr:to>
      <xdr:col>24</xdr:col>
      <xdr:colOff>152400</xdr:colOff>
      <xdr:row>41</xdr:row>
      <xdr:rowOff>156210</xdr:rowOff>
    </xdr:to>
    <xdr:cxnSp macro="">
      <xdr:nvCxnSpPr>
        <xdr:cNvPr id="59" name="直線コネクタ 58">
          <a:extLst>
            <a:ext uri="{FF2B5EF4-FFF2-40B4-BE49-F238E27FC236}">
              <a16:creationId xmlns:a16="http://schemas.microsoft.com/office/drawing/2014/main" id="{13ABE274-AE0B-4DD1-A60E-4431C492FE82}"/>
            </a:ext>
          </a:extLst>
        </xdr:cNvPr>
        <xdr:cNvCxnSpPr/>
      </xdr:nvCxnSpPr>
      <xdr:spPr>
        <a:xfrm>
          <a:off x="4546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127380</xdr:rowOff>
    </xdr:from>
    <xdr:ext cx="405111" cy="259045"/>
    <xdr:sp macro="" textlink="">
      <xdr:nvSpPr>
        <xdr:cNvPr id="60" name="【図書館】&#10;有形固定資産減価償却率最大値テキスト">
          <a:extLst>
            <a:ext uri="{FF2B5EF4-FFF2-40B4-BE49-F238E27FC236}">
              <a16:creationId xmlns:a16="http://schemas.microsoft.com/office/drawing/2014/main" id="{F13B203C-C6F2-42E4-A86F-BF34525EA42C}"/>
            </a:ext>
          </a:extLst>
        </xdr:cNvPr>
        <xdr:cNvSpPr txBox="1"/>
      </xdr:nvSpPr>
      <xdr:spPr>
        <a:xfrm>
          <a:off x="4673600"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9253</xdr:rowOff>
    </xdr:from>
    <xdr:to>
      <xdr:col>24</xdr:col>
      <xdr:colOff>152400</xdr:colOff>
      <xdr:row>33</xdr:row>
      <xdr:rowOff>9253</xdr:rowOff>
    </xdr:to>
    <xdr:cxnSp macro="">
      <xdr:nvCxnSpPr>
        <xdr:cNvPr id="61" name="直線コネクタ 60">
          <a:extLst>
            <a:ext uri="{FF2B5EF4-FFF2-40B4-BE49-F238E27FC236}">
              <a16:creationId xmlns:a16="http://schemas.microsoft.com/office/drawing/2014/main" id="{B6D26057-C9D3-402F-9B9F-56C977DF79EF}"/>
            </a:ext>
          </a:extLst>
        </xdr:cNvPr>
        <xdr:cNvCxnSpPr/>
      </xdr:nvCxnSpPr>
      <xdr:spPr>
        <a:xfrm>
          <a:off x="4546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1008DB56-B887-4F8F-964E-CA5FC0ED5A3F}"/>
            </a:ext>
          </a:extLst>
        </xdr:cNvPr>
        <xdr:cNvSpPr txBox="1"/>
      </xdr:nvSpPr>
      <xdr:spPr>
        <a:xfrm>
          <a:off x="46736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D0F4E713-03A9-4233-9172-79E1B8298E74}"/>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129903</xdr:rowOff>
    </xdr:from>
    <xdr:to>
      <xdr:col>20</xdr:col>
      <xdr:colOff>38100</xdr:colOff>
      <xdr:row>38</xdr:row>
      <xdr:rowOff>60053</xdr:rowOff>
    </xdr:to>
    <xdr:sp macro="" textlink="">
      <xdr:nvSpPr>
        <xdr:cNvPr id="64" name="フローチャート: 判断 63">
          <a:extLst>
            <a:ext uri="{FF2B5EF4-FFF2-40B4-BE49-F238E27FC236}">
              <a16:creationId xmlns:a16="http://schemas.microsoft.com/office/drawing/2014/main" id="{2BA697A2-31E1-4D9A-90CB-3D6975B6E794}"/>
            </a:ext>
          </a:extLst>
        </xdr:cNvPr>
        <xdr:cNvSpPr/>
      </xdr:nvSpPr>
      <xdr:spPr>
        <a:xfrm>
          <a:off x="3746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4951D550-FB06-4F17-A8FD-42167D39BF4E}"/>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92347</xdr:rowOff>
    </xdr:from>
    <xdr:to>
      <xdr:col>10</xdr:col>
      <xdr:colOff>165100</xdr:colOff>
      <xdr:row>39</xdr:row>
      <xdr:rowOff>22497</xdr:rowOff>
    </xdr:to>
    <xdr:sp macro="" textlink="">
      <xdr:nvSpPr>
        <xdr:cNvPr id="66" name="フローチャート: 判断 65">
          <a:extLst>
            <a:ext uri="{FF2B5EF4-FFF2-40B4-BE49-F238E27FC236}">
              <a16:creationId xmlns:a16="http://schemas.microsoft.com/office/drawing/2014/main" id="{41785002-18C4-4BFF-BAEB-8E5F3673994B}"/>
            </a:ext>
          </a:extLst>
        </xdr:cNvPr>
        <xdr:cNvSpPr/>
      </xdr:nvSpPr>
      <xdr:spPr>
        <a:xfrm>
          <a:off x="19685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741D7FB-B01F-4A98-BB77-0D341237973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63E989C-60F8-4E03-B894-07E2713DF7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9916466-0102-4D17-9E63-55C5A1F56BD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75A0DE9-DC39-4802-8B39-8374B3E523E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5169D03-74EE-4362-9220-56AAA991679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2" name="楕円 71">
          <a:extLst>
            <a:ext uri="{FF2B5EF4-FFF2-40B4-BE49-F238E27FC236}">
              <a16:creationId xmlns:a16="http://schemas.microsoft.com/office/drawing/2014/main" id="{FA243071-3E56-4507-A73E-F5A0B67BBDCF}"/>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3" name="【図書館】&#10;有形固定資産減価償却率該当値テキスト">
          <a:extLst>
            <a:ext uri="{FF2B5EF4-FFF2-40B4-BE49-F238E27FC236}">
              <a16:creationId xmlns:a16="http://schemas.microsoft.com/office/drawing/2014/main" id="{3A103255-E8DE-4AC0-A19D-F3CECDFD6590}"/>
            </a:ext>
          </a:extLst>
        </xdr:cNvPr>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a:extLst>
            <a:ext uri="{FF2B5EF4-FFF2-40B4-BE49-F238E27FC236}">
              <a16:creationId xmlns:a16="http://schemas.microsoft.com/office/drawing/2014/main" id="{047F5FB5-FE00-4C7D-8A61-BC416EFA3492}"/>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154577</xdr:rowOff>
    </xdr:from>
    <xdr:to>
      <xdr:col>24</xdr:col>
      <xdr:colOff>63500</xdr:colOff>
      <xdr:row>38</xdr:row>
      <xdr:rowOff>7620</xdr:rowOff>
    </xdr:to>
    <xdr:cxnSp macro="">
      <xdr:nvCxnSpPr>
        <xdr:cNvPr id="75" name="直線コネクタ 74">
          <a:extLst>
            <a:ext uri="{FF2B5EF4-FFF2-40B4-BE49-F238E27FC236}">
              <a16:creationId xmlns:a16="http://schemas.microsoft.com/office/drawing/2014/main" id="{084EEAE0-F79E-4A84-ABEB-EFBCE6366E97}"/>
            </a:ext>
          </a:extLst>
        </xdr:cNvPr>
        <xdr:cNvCxnSpPr/>
      </xdr:nvCxnSpPr>
      <xdr:spPr>
        <a:xfrm flipV="1">
          <a:off x="3797300" y="649822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6" name="楕円 75">
          <a:extLst>
            <a:ext uri="{FF2B5EF4-FFF2-40B4-BE49-F238E27FC236}">
              <a16:creationId xmlns:a16="http://schemas.microsoft.com/office/drawing/2014/main" id="{52BFE953-9F28-4030-9F18-43328DCB82D8}"/>
            </a:ext>
          </a:extLst>
        </xdr:cNvPr>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28847</xdr:rowOff>
    </xdr:to>
    <xdr:cxnSp macro="">
      <xdr:nvCxnSpPr>
        <xdr:cNvPr id="77" name="直線コネクタ 76">
          <a:extLst>
            <a:ext uri="{FF2B5EF4-FFF2-40B4-BE49-F238E27FC236}">
              <a16:creationId xmlns:a16="http://schemas.microsoft.com/office/drawing/2014/main" id="{5884DA37-954D-4DA8-8C65-3E6FB94CCFD7}"/>
            </a:ext>
          </a:extLst>
        </xdr:cNvPr>
        <xdr:cNvCxnSpPr/>
      </xdr:nvCxnSpPr>
      <xdr:spPr>
        <a:xfrm flipV="1">
          <a:off x="2908300" y="652272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78" name="楕円 77">
          <a:extLst>
            <a:ext uri="{FF2B5EF4-FFF2-40B4-BE49-F238E27FC236}">
              <a16:creationId xmlns:a16="http://schemas.microsoft.com/office/drawing/2014/main" id="{F3E3B692-4825-4C44-BB45-20D1DFF68147}"/>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28847</xdr:rowOff>
    </xdr:from>
    <xdr:to>
      <xdr:col>15</xdr:col>
      <xdr:colOff>50800</xdr:colOff>
      <xdr:row>38</xdr:row>
      <xdr:rowOff>59872</xdr:rowOff>
    </xdr:to>
    <xdr:cxnSp macro="">
      <xdr:nvCxnSpPr>
        <xdr:cNvPr id="79" name="直線コネクタ 78">
          <a:extLst>
            <a:ext uri="{FF2B5EF4-FFF2-40B4-BE49-F238E27FC236}">
              <a16:creationId xmlns:a16="http://schemas.microsoft.com/office/drawing/2014/main" id="{99377733-CD73-40A2-8A49-207F8AF94904}"/>
            </a:ext>
          </a:extLst>
        </xdr:cNvPr>
        <xdr:cNvCxnSpPr/>
      </xdr:nvCxnSpPr>
      <xdr:spPr>
        <a:xfrm flipV="1">
          <a:off x="2019300" y="654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51180</xdr:rowOff>
    </xdr:from>
    <xdr:ext cx="405111" cy="259045"/>
    <xdr:sp macro="" textlink="">
      <xdr:nvSpPr>
        <xdr:cNvPr id="80" name="n_1aveValue【図書館】&#10;有形固定資産減価償却率">
          <a:extLst>
            <a:ext uri="{FF2B5EF4-FFF2-40B4-BE49-F238E27FC236}">
              <a16:creationId xmlns:a16="http://schemas.microsoft.com/office/drawing/2014/main" id="{9AEBADB6-48F8-4DFB-AB52-C809E5C26E44}"/>
            </a:ext>
          </a:extLst>
        </xdr:cNvPr>
        <xdr:cNvSpPr txBox="1"/>
      </xdr:nvSpPr>
      <xdr:spPr>
        <a:xfrm>
          <a:off x="35820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1" name="n_2aveValue【図書館】&#10;有形固定資産減価償却率">
          <a:extLst>
            <a:ext uri="{FF2B5EF4-FFF2-40B4-BE49-F238E27FC236}">
              <a16:creationId xmlns:a16="http://schemas.microsoft.com/office/drawing/2014/main" id="{90313B73-55AD-4E49-A838-5E6655001EF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13624</xdr:rowOff>
    </xdr:from>
    <xdr:ext cx="405111" cy="259045"/>
    <xdr:sp macro="" textlink="">
      <xdr:nvSpPr>
        <xdr:cNvPr id="82" name="n_3aveValue【図書館】&#10;有形固定資産減価償却率">
          <a:extLst>
            <a:ext uri="{FF2B5EF4-FFF2-40B4-BE49-F238E27FC236}">
              <a16:creationId xmlns:a16="http://schemas.microsoft.com/office/drawing/2014/main" id="{C41D3A63-3B23-4E6A-ACA5-D8B1350C951E}"/>
            </a:ext>
          </a:extLst>
        </xdr:cNvPr>
        <xdr:cNvSpPr txBox="1"/>
      </xdr:nvSpPr>
      <xdr:spPr>
        <a:xfrm>
          <a:off x="1816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83" name="n_1mainValue【図書館】&#10;有形固定資産減価償却率">
          <a:extLst>
            <a:ext uri="{FF2B5EF4-FFF2-40B4-BE49-F238E27FC236}">
              <a16:creationId xmlns:a16="http://schemas.microsoft.com/office/drawing/2014/main" id="{2CD1EB5B-0508-45BF-BD77-FEE34136A899}"/>
            </a:ext>
          </a:extLst>
        </xdr:cNvPr>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4" name="n_2mainValue【図書館】&#10;有形固定資産減価償却率">
          <a:extLst>
            <a:ext uri="{FF2B5EF4-FFF2-40B4-BE49-F238E27FC236}">
              <a16:creationId xmlns:a16="http://schemas.microsoft.com/office/drawing/2014/main" id="{96A4B101-0BA3-4B16-AFD8-6B142AC93E0D}"/>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127199</xdr:rowOff>
    </xdr:from>
    <xdr:ext cx="405111" cy="259045"/>
    <xdr:sp macro="" textlink="">
      <xdr:nvSpPr>
        <xdr:cNvPr id="85" name="n_3mainValue【図書館】&#10;有形固定資産減価償却率">
          <a:extLst>
            <a:ext uri="{FF2B5EF4-FFF2-40B4-BE49-F238E27FC236}">
              <a16:creationId xmlns:a16="http://schemas.microsoft.com/office/drawing/2014/main" id="{99C12502-049A-4F03-99E1-54E0FA5963B0}"/>
            </a:ext>
          </a:extLst>
        </xdr:cNvPr>
        <xdr:cNvSpPr txBox="1"/>
      </xdr:nvSpPr>
      <xdr:spPr>
        <a:xfrm>
          <a:off x="1816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5A51C141-8DE9-42CA-A2C1-1D61F20F42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BFB0D416-FECB-4F94-9F7A-0ED13FC9032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2D68E820-6EBD-46C4-9158-2F87CC5D772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BB056285-727F-40D2-ACA2-8BB18EBDAFB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1190CBA-1CB0-4EBD-A051-8E5D32738B3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94042D66-2319-4F68-A34E-5564D518474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E9BBB92-151C-4647-97EE-4587A0FEF1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9375D36B-A571-4805-A5EE-5FBE989AE9E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6E8A2A07-E965-452B-AC76-8E8B1A69157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127AC8CF-8376-44E5-B013-EFDEAA06D6F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9837DD19-B1FA-49FF-A99F-FCAE57FE01E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26700800-713A-4EC3-A506-87302119228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6D49216C-FB72-4E6A-8741-61C6FB0F0BB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DAAEB6C3-619B-43F0-BD85-87E430C2F9A3}"/>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5B99440-56A0-4480-8C8B-9BAD3EC6FB0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5980DC2C-7E26-4732-A761-27A9F62AFE1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E8EE605D-00E0-4E48-844F-7C0E61111B83}"/>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A749C167-E644-4724-886B-54C6949CBF32}"/>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59E98F0A-A8B8-4B9C-9031-2678DC6AD2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C5F4A894-095C-4EDB-8C66-DB209CC3B4B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FD4CFC55-157C-447D-B8CC-CD4A870FD0B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06F890EB-E144-485F-8DEA-3E123FC0B98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83ED9367-96F0-4542-BAF1-7739CD711C0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BCA5BD45-3376-4A12-80B0-97C4EE3F32E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C8CBFE90-B21E-42B2-B65B-6DCB386364F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97972</xdr:rowOff>
    </xdr:from>
    <xdr:to>
      <xdr:col>54</xdr:col>
      <xdr:colOff>189865</xdr:colOff>
      <xdr:row>41</xdr:row>
      <xdr:rowOff>111578</xdr:rowOff>
    </xdr:to>
    <xdr:cxnSp macro="">
      <xdr:nvCxnSpPr>
        <xdr:cNvPr id="111" name="直線コネクタ 110">
          <a:extLst>
            <a:ext uri="{FF2B5EF4-FFF2-40B4-BE49-F238E27FC236}">
              <a16:creationId xmlns:a16="http://schemas.microsoft.com/office/drawing/2014/main" id="{73F0C0A7-B7BE-4449-8F0E-79467B7FA58B}"/>
            </a:ext>
          </a:extLst>
        </xdr:cNvPr>
        <xdr:cNvCxnSpPr/>
      </xdr:nvCxnSpPr>
      <xdr:spPr>
        <a:xfrm flipV="1">
          <a:off x="10476865" y="55843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115405</xdr:rowOff>
    </xdr:from>
    <xdr:ext cx="469744" cy="259045"/>
    <xdr:sp macro="" textlink="">
      <xdr:nvSpPr>
        <xdr:cNvPr id="112" name="【図書館】&#10;一人当たり面積最小値テキスト">
          <a:extLst>
            <a:ext uri="{FF2B5EF4-FFF2-40B4-BE49-F238E27FC236}">
              <a16:creationId xmlns:a16="http://schemas.microsoft.com/office/drawing/2014/main" id="{E9122870-70CD-40FD-9E4D-AC786BA4ECD4}"/>
            </a:ext>
          </a:extLst>
        </xdr:cNvPr>
        <xdr:cNvSpPr txBox="1"/>
      </xdr:nvSpPr>
      <xdr:spPr>
        <a:xfrm>
          <a:off x="10515600" y="7144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111578</xdr:rowOff>
    </xdr:from>
    <xdr:to>
      <xdr:col>55</xdr:col>
      <xdr:colOff>88900</xdr:colOff>
      <xdr:row>41</xdr:row>
      <xdr:rowOff>111578</xdr:rowOff>
    </xdr:to>
    <xdr:cxnSp macro="">
      <xdr:nvCxnSpPr>
        <xdr:cNvPr id="113" name="直線コネクタ 112">
          <a:extLst>
            <a:ext uri="{FF2B5EF4-FFF2-40B4-BE49-F238E27FC236}">
              <a16:creationId xmlns:a16="http://schemas.microsoft.com/office/drawing/2014/main" id="{59F1550F-86A5-4FEB-807A-E3CF77501789}"/>
            </a:ext>
          </a:extLst>
        </xdr:cNvPr>
        <xdr:cNvCxnSpPr/>
      </xdr:nvCxnSpPr>
      <xdr:spPr>
        <a:xfrm>
          <a:off x="10388600" y="714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44649</xdr:rowOff>
    </xdr:from>
    <xdr:ext cx="469744" cy="259045"/>
    <xdr:sp macro="" textlink="">
      <xdr:nvSpPr>
        <xdr:cNvPr id="114" name="【図書館】&#10;一人当たり面積最大値テキスト">
          <a:extLst>
            <a:ext uri="{FF2B5EF4-FFF2-40B4-BE49-F238E27FC236}">
              <a16:creationId xmlns:a16="http://schemas.microsoft.com/office/drawing/2014/main" id="{D0DE917A-8F8B-43B8-85B1-0AA4E6B84162}"/>
            </a:ext>
          </a:extLst>
        </xdr:cNvPr>
        <xdr:cNvSpPr txBox="1"/>
      </xdr:nvSpPr>
      <xdr:spPr>
        <a:xfrm>
          <a:off x="10515600" y="535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97972</xdr:rowOff>
    </xdr:from>
    <xdr:to>
      <xdr:col>55</xdr:col>
      <xdr:colOff>88900</xdr:colOff>
      <xdr:row>32</xdr:row>
      <xdr:rowOff>97972</xdr:rowOff>
    </xdr:to>
    <xdr:cxnSp macro="">
      <xdr:nvCxnSpPr>
        <xdr:cNvPr id="115" name="直線コネクタ 114">
          <a:extLst>
            <a:ext uri="{FF2B5EF4-FFF2-40B4-BE49-F238E27FC236}">
              <a16:creationId xmlns:a16="http://schemas.microsoft.com/office/drawing/2014/main" id="{7BB9AE89-35C4-418A-B46A-ECF0DC4833D2}"/>
            </a:ext>
          </a:extLst>
        </xdr:cNvPr>
        <xdr:cNvCxnSpPr/>
      </xdr:nvCxnSpPr>
      <xdr:spPr>
        <a:xfrm>
          <a:off x="10388600" y="5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74584</xdr:rowOff>
    </xdr:from>
    <xdr:ext cx="469744" cy="259045"/>
    <xdr:sp macro="" textlink="">
      <xdr:nvSpPr>
        <xdr:cNvPr id="116" name="【図書館】&#10;一人当たり面積平均値テキスト">
          <a:extLst>
            <a:ext uri="{FF2B5EF4-FFF2-40B4-BE49-F238E27FC236}">
              <a16:creationId xmlns:a16="http://schemas.microsoft.com/office/drawing/2014/main" id="{DF1A1901-1772-494F-A2EA-201B24E9215E}"/>
            </a:ext>
          </a:extLst>
        </xdr:cNvPr>
        <xdr:cNvSpPr txBox="1"/>
      </xdr:nvSpPr>
      <xdr:spPr>
        <a:xfrm>
          <a:off x="10515600" y="658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96157</xdr:rowOff>
    </xdr:from>
    <xdr:to>
      <xdr:col>55</xdr:col>
      <xdr:colOff>50800</xdr:colOff>
      <xdr:row>39</xdr:row>
      <xdr:rowOff>26307</xdr:rowOff>
    </xdr:to>
    <xdr:sp macro="" textlink="">
      <xdr:nvSpPr>
        <xdr:cNvPr id="117" name="フローチャート: 判断 116">
          <a:extLst>
            <a:ext uri="{FF2B5EF4-FFF2-40B4-BE49-F238E27FC236}">
              <a16:creationId xmlns:a16="http://schemas.microsoft.com/office/drawing/2014/main" id="{6B7A78A3-368D-49AF-8C5B-A116C8907AFE}"/>
            </a:ext>
          </a:extLst>
        </xdr:cNvPr>
        <xdr:cNvSpPr/>
      </xdr:nvSpPr>
      <xdr:spPr>
        <a:xfrm>
          <a:off x="104267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18" name="フローチャート: 判断 117">
          <a:extLst>
            <a:ext uri="{FF2B5EF4-FFF2-40B4-BE49-F238E27FC236}">
              <a16:creationId xmlns:a16="http://schemas.microsoft.com/office/drawing/2014/main" id="{9D4B6C4A-B54F-4DE9-9DD1-EA871B62EB3F}"/>
            </a:ext>
          </a:extLst>
        </xdr:cNvPr>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9" name="フローチャート: 判断 118">
          <a:extLst>
            <a:ext uri="{FF2B5EF4-FFF2-40B4-BE49-F238E27FC236}">
              <a16:creationId xmlns:a16="http://schemas.microsoft.com/office/drawing/2014/main" id="{2857BF45-95B2-48E1-A1A2-BE8631A3B05A}"/>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0" name="フローチャート: 判断 119">
          <a:extLst>
            <a:ext uri="{FF2B5EF4-FFF2-40B4-BE49-F238E27FC236}">
              <a16:creationId xmlns:a16="http://schemas.microsoft.com/office/drawing/2014/main" id="{702A220E-4998-4A40-8967-FC3D3329F732}"/>
            </a:ext>
          </a:extLst>
        </xdr:cNvPr>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22C1CFA-CE40-428E-A95E-22A05C62BD1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1A2791-ABFC-4FF4-8A12-6E758E469E2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48EA9FF-58A2-44A9-88C6-C2D6D0F2D66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951923E6-F9EA-46C0-92FA-8414C1D9700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05D9537-14FB-477E-BB3A-3D607A3F613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3628</xdr:rowOff>
    </xdr:from>
    <xdr:to>
      <xdr:col>55</xdr:col>
      <xdr:colOff>50800</xdr:colOff>
      <xdr:row>36</xdr:row>
      <xdr:rowOff>105228</xdr:rowOff>
    </xdr:to>
    <xdr:sp macro="" textlink="">
      <xdr:nvSpPr>
        <xdr:cNvPr id="126" name="楕円 125">
          <a:extLst>
            <a:ext uri="{FF2B5EF4-FFF2-40B4-BE49-F238E27FC236}">
              <a16:creationId xmlns:a16="http://schemas.microsoft.com/office/drawing/2014/main" id="{72DA945C-5754-4EEF-BC7C-AB0A482659C8}"/>
            </a:ext>
          </a:extLst>
        </xdr:cNvPr>
        <xdr:cNvSpPr/>
      </xdr:nvSpPr>
      <xdr:spPr>
        <a:xfrm>
          <a:off x="104267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26505</xdr:rowOff>
    </xdr:from>
    <xdr:ext cx="469744" cy="259045"/>
    <xdr:sp macro="" textlink="">
      <xdr:nvSpPr>
        <xdr:cNvPr id="127" name="【図書館】&#10;一人当たり面積該当値テキスト">
          <a:extLst>
            <a:ext uri="{FF2B5EF4-FFF2-40B4-BE49-F238E27FC236}">
              <a16:creationId xmlns:a16="http://schemas.microsoft.com/office/drawing/2014/main" id="{57FBE95C-0B36-45F7-BDF1-E438A19642DC}"/>
            </a:ext>
          </a:extLst>
        </xdr:cNvPr>
        <xdr:cNvSpPr txBox="1"/>
      </xdr:nvSpPr>
      <xdr:spPr>
        <a:xfrm>
          <a:off x="10515600" y="602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3628</xdr:rowOff>
    </xdr:from>
    <xdr:to>
      <xdr:col>50</xdr:col>
      <xdr:colOff>165100</xdr:colOff>
      <xdr:row>36</xdr:row>
      <xdr:rowOff>105228</xdr:rowOff>
    </xdr:to>
    <xdr:sp macro="" textlink="">
      <xdr:nvSpPr>
        <xdr:cNvPr id="128" name="楕円 127">
          <a:extLst>
            <a:ext uri="{FF2B5EF4-FFF2-40B4-BE49-F238E27FC236}">
              <a16:creationId xmlns:a16="http://schemas.microsoft.com/office/drawing/2014/main" id="{2F86D624-5856-44E0-BA01-E64B5471E25A}"/>
            </a:ext>
          </a:extLst>
        </xdr:cNvPr>
        <xdr:cNvSpPr/>
      </xdr:nvSpPr>
      <xdr:spPr>
        <a:xfrm>
          <a:off x="9588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54428</xdr:rowOff>
    </xdr:from>
    <xdr:to>
      <xdr:col>55</xdr:col>
      <xdr:colOff>0</xdr:colOff>
      <xdr:row>36</xdr:row>
      <xdr:rowOff>54428</xdr:rowOff>
    </xdr:to>
    <xdr:cxnSp macro="">
      <xdr:nvCxnSpPr>
        <xdr:cNvPr id="129" name="直線コネクタ 128">
          <a:extLst>
            <a:ext uri="{FF2B5EF4-FFF2-40B4-BE49-F238E27FC236}">
              <a16:creationId xmlns:a16="http://schemas.microsoft.com/office/drawing/2014/main" id="{1C2D9F46-DF02-432A-B729-FB3F7AE519D4}"/>
            </a:ext>
          </a:extLst>
        </xdr:cNvPr>
        <xdr:cNvCxnSpPr/>
      </xdr:nvCxnSpPr>
      <xdr:spPr>
        <a:xfrm>
          <a:off x="9639300" y="6226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3628</xdr:rowOff>
    </xdr:from>
    <xdr:to>
      <xdr:col>46</xdr:col>
      <xdr:colOff>38100</xdr:colOff>
      <xdr:row>36</xdr:row>
      <xdr:rowOff>105228</xdr:rowOff>
    </xdr:to>
    <xdr:sp macro="" textlink="">
      <xdr:nvSpPr>
        <xdr:cNvPr id="130" name="楕円 129">
          <a:extLst>
            <a:ext uri="{FF2B5EF4-FFF2-40B4-BE49-F238E27FC236}">
              <a16:creationId xmlns:a16="http://schemas.microsoft.com/office/drawing/2014/main" id="{4CDCEC69-D9BD-4C3F-A0F5-9BB2795DF2A0}"/>
            </a:ext>
          </a:extLst>
        </xdr:cNvPr>
        <xdr:cNvSpPr/>
      </xdr:nvSpPr>
      <xdr:spPr>
        <a:xfrm>
          <a:off x="8699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54428</xdr:rowOff>
    </xdr:from>
    <xdr:to>
      <xdr:col>50</xdr:col>
      <xdr:colOff>114300</xdr:colOff>
      <xdr:row>36</xdr:row>
      <xdr:rowOff>54428</xdr:rowOff>
    </xdr:to>
    <xdr:cxnSp macro="">
      <xdr:nvCxnSpPr>
        <xdr:cNvPr id="131" name="直線コネクタ 130">
          <a:extLst>
            <a:ext uri="{FF2B5EF4-FFF2-40B4-BE49-F238E27FC236}">
              <a16:creationId xmlns:a16="http://schemas.microsoft.com/office/drawing/2014/main" id="{808E50CC-4454-4280-9701-1DDA289F28DB}"/>
            </a:ext>
          </a:extLst>
        </xdr:cNvPr>
        <xdr:cNvCxnSpPr/>
      </xdr:nvCxnSpPr>
      <xdr:spPr>
        <a:xfrm>
          <a:off x="8750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3628</xdr:rowOff>
    </xdr:from>
    <xdr:to>
      <xdr:col>41</xdr:col>
      <xdr:colOff>101600</xdr:colOff>
      <xdr:row>36</xdr:row>
      <xdr:rowOff>105228</xdr:rowOff>
    </xdr:to>
    <xdr:sp macro="" textlink="">
      <xdr:nvSpPr>
        <xdr:cNvPr id="132" name="楕円 131">
          <a:extLst>
            <a:ext uri="{FF2B5EF4-FFF2-40B4-BE49-F238E27FC236}">
              <a16:creationId xmlns:a16="http://schemas.microsoft.com/office/drawing/2014/main" id="{D578916A-3602-404F-88C6-98C5A5FA228C}"/>
            </a:ext>
          </a:extLst>
        </xdr:cNvPr>
        <xdr:cNvSpPr/>
      </xdr:nvSpPr>
      <xdr:spPr>
        <a:xfrm>
          <a:off x="78105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54428</xdr:rowOff>
    </xdr:from>
    <xdr:to>
      <xdr:col>45</xdr:col>
      <xdr:colOff>177800</xdr:colOff>
      <xdr:row>36</xdr:row>
      <xdr:rowOff>54428</xdr:rowOff>
    </xdr:to>
    <xdr:cxnSp macro="">
      <xdr:nvCxnSpPr>
        <xdr:cNvPr id="133" name="直線コネクタ 132">
          <a:extLst>
            <a:ext uri="{FF2B5EF4-FFF2-40B4-BE49-F238E27FC236}">
              <a16:creationId xmlns:a16="http://schemas.microsoft.com/office/drawing/2014/main" id="{43023AA2-F266-42FB-92B0-D9D8E78376DF}"/>
            </a:ext>
          </a:extLst>
        </xdr:cNvPr>
        <xdr:cNvCxnSpPr/>
      </xdr:nvCxnSpPr>
      <xdr:spPr>
        <a:xfrm>
          <a:off x="7861300" y="6226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39205</xdr:rowOff>
    </xdr:from>
    <xdr:ext cx="469744" cy="259045"/>
    <xdr:sp macro="" textlink="">
      <xdr:nvSpPr>
        <xdr:cNvPr id="134" name="n_1aveValue【図書館】&#10;一人当たり面積">
          <a:extLst>
            <a:ext uri="{FF2B5EF4-FFF2-40B4-BE49-F238E27FC236}">
              <a16:creationId xmlns:a16="http://schemas.microsoft.com/office/drawing/2014/main" id="{EE279C9D-38CC-40EE-B31E-7C015272DC82}"/>
            </a:ext>
          </a:extLst>
        </xdr:cNvPr>
        <xdr:cNvSpPr txBox="1"/>
      </xdr:nvSpPr>
      <xdr:spPr>
        <a:xfrm>
          <a:off x="9391727" y="67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5" name="n_2aveValue【図書館】&#10;一人当たり面積">
          <a:extLst>
            <a:ext uri="{FF2B5EF4-FFF2-40B4-BE49-F238E27FC236}">
              <a16:creationId xmlns:a16="http://schemas.microsoft.com/office/drawing/2014/main" id="{3A0B09F5-6AD2-4761-B16B-B476191C5A1D}"/>
            </a:ext>
          </a:extLst>
        </xdr:cNvPr>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69142</xdr:rowOff>
    </xdr:from>
    <xdr:ext cx="469744" cy="259045"/>
    <xdr:sp macro="" textlink="">
      <xdr:nvSpPr>
        <xdr:cNvPr id="136" name="n_3aveValue【図書館】&#10;一人当たり面積">
          <a:extLst>
            <a:ext uri="{FF2B5EF4-FFF2-40B4-BE49-F238E27FC236}">
              <a16:creationId xmlns:a16="http://schemas.microsoft.com/office/drawing/2014/main" id="{9CBD4859-B8EE-408E-9F05-5DE1F95AEB52}"/>
            </a:ext>
          </a:extLst>
        </xdr:cNvPr>
        <xdr:cNvSpPr txBox="1"/>
      </xdr:nvSpPr>
      <xdr:spPr>
        <a:xfrm>
          <a:off x="7626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121755</xdr:rowOff>
    </xdr:from>
    <xdr:ext cx="469744" cy="259045"/>
    <xdr:sp macro="" textlink="">
      <xdr:nvSpPr>
        <xdr:cNvPr id="137" name="n_1mainValue【図書館】&#10;一人当たり面積">
          <a:extLst>
            <a:ext uri="{FF2B5EF4-FFF2-40B4-BE49-F238E27FC236}">
              <a16:creationId xmlns:a16="http://schemas.microsoft.com/office/drawing/2014/main" id="{1B692B5D-1D2A-4398-8862-D0174B86C209}"/>
            </a:ext>
          </a:extLst>
        </xdr:cNvPr>
        <xdr:cNvSpPr txBox="1"/>
      </xdr:nvSpPr>
      <xdr:spPr>
        <a:xfrm>
          <a:off x="93917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121755</xdr:rowOff>
    </xdr:from>
    <xdr:ext cx="469744" cy="259045"/>
    <xdr:sp macro="" textlink="">
      <xdr:nvSpPr>
        <xdr:cNvPr id="138" name="n_2mainValue【図書館】&#10;一人当たり面積">
          <a:extLst>
            <a:ext uri="{FF2B5EF4-FFF2-40B4-BE49-F238E27FC236}">
              <a16:creationId xmlns:a16="http://schemas.microsoft.com/office/drawing/2014/main" id="{65DB2770-94C8-46C2-BC08-1408502B0040}"/>
            </a:ext>
          </a:extLst>
        </xdr:cNvPr>
        <xdr:cNvSpPr txBox="1"/>
      </xdr:nvSpPr>
      <xdr:spPr>
        <a:xfrm>
          <a:off x="8515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121755</xdr:rowOff>
    </xdr:from>
    <xdr:ext cx="469744" cy="259045"/>
    <xdr:sp macro="" textlink="">
      <xdr:nvSpPr>
        <xdr:cNvPr id="139" name="n_3mainValue【図書館】&#10;一人当たり面積">
          <a:extLst>
            <a:ext uri="{FF2B5EF4-FFF2-40B4-BE49-F238E27FC236}">
              <a16:creationId xmlns:a16="http://schemas.microsoft.com/office/drawing/2014/main" id="{792D6D73-1F3A-4848-819E-7A9303D9B400}"/>
            </a:ext>
          </a:extLst>
        </xdr:cNvPr>
        <xdr:cNvSpPr txBox="1"/>
      </xdr:nvSpPr>
      <xdr:spPr>
        <a:xfrm>
          <a:off x="7626427" y="595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54CAA12-DEED-467F-8E0F-A9E49D9A9F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16C1F498-F06D-4504-B249-921590B9CE0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235E0AD-8347-4B8A-88CE-64EF15CF67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E9F2485C-DDB3-46D7-837D-D94549001B6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D628D22D-BA79-475C-B2BA-8443C6E1E3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714A866E-38AB-46EB-9F5C-21E52D4F26D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BE49A6F2-1715-4406-BCF5-055F4F160C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02B9D2F5-35D8-49BF-B67D-5644D293F0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70D58631-8150-452D-A088-53623E3B79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66DD42D0-D799-4477-9833-1C00E83951C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EFFE38E3-AFEA-4016-AE37-D36A11ABBE6A}"/>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a:extLst>
            <a:ext uri="{FF2B5EF4-FFF2-40B4-BE49-F238E27FC236}">
              <a16:creationId xmlns:a16="http://schemas.microsoft.com/office/drawing/2014/main" id="{6A44CEE6-8F74-47C4-849C-F3C4EAE38A75}"/>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a:extLst>
            <a:ext uri="{FF2B5EF4-FFF2-40B4-BE49-F238E27FC236}">
              <a16:creationId xmlns:a16="http://schemas.microsoft.com/office/drawing/2014/main" id="{8EAFE6D6-CD13-4073-BB84-3B9809C1945F}"/>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a:extLst>
            <a:ext uri="{FF2B5EF4-FFF2-40B4-BE49-F238E27FC236}">
              <a16:creationId xmlns:a16="http://schemas.microsoft.com/office/drawing/2014/main" id="{5EB1EC83-5020-4BE2-AAA6-B8D72770AF8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a:extLst>
            <a:ext uri="{FF2B5EF4-FFF2-40B4-BE49-F238E27FC236}">
              <a16:creationId xmlns:a16="http://schemas.microsoft.com/office/drawing/2014/main" id="{95D9167F-7DCA-4B6B-8E28-508861E269D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a:extLst>
            <a:ext uri="{FF2B5EF4-FFF2-40B4-BE49-F238E27FC236}">
              <a16:creationId xmlns:a16="http://schemas.microsoft.com/office/drawing/2014/main" id="{F776C22F-B6DD-4921-A3FA-25E31F613B3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a:extLst>
            <a:ext uri="{FF2B5EF4-FFF2-40B4-BE49-F238E27FC236}">
              <a16:creationId xmlns:a16="http://schemas.microsoft.com/office/drawing/2014/main" id="{584F0413-6030-4E56-8164-6B86702E461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a:extLst>
            <a:ext uri="{FF2B5EF4-FFF2-40B4-BE49-F238E27FC236}">
              <a16:creationId xmlns:a16="http://schemas.microsoft.com/office/drawing/2014/main" id="{EACFCA79-79F0-4408-B116-46D8C1A6BF9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8" name="テキスト ボックス 157">
          <a:extLst>
            <a:ext uri="{FF2B5EF4-FFF2-40B4-BE49-F238E27FC236}">
              <a16:creationId xmlns:a16="http://schemas.microsoft.com/office/drawing/2014/main" id="{E0F9B700-C0A1-40C6-BCF8-99B5B5096DB7}"/>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AD85CA87-28A9-4F4E-BBF1-EFB892B3D2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A38EBC1C-8165-4B65-881B-BF0D0EE5DF4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D503A470-2E44-4DE1-BBEA-B77D943FB0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xdr:rowOff>
    </xdr:from>
    <xdr:to>
      <xdr:col>24</xdr:col>
      <xdr:colOff>62865</xdr:colOff>
      <xdr:row>63</xdr:row>
      <xdr:rowOff>73152</xdr:rowOff>
    </xdr:to>
    <xdr:cxnSp macro="">
      <xdr:nvCxnSpPr>
        <xdr:cNvPr id="162" name="直線コネクタ 161">
          <a:extLst>
            <a:ext uri="{FF2B5EF4-FFF2-40B4-BE49-F238E27FC236}">
              <a16:creationId xmlns:a16="http://schemas.microsoft.com/office/drawing/2014/main" id="{373F17E5-C021-43E3-B8B8-2022067D201B}"/>
            </a:ext>
          </a:extLst>
        </xdr:cNvPr>
        <xdr:cNvCxnSpPr/>
      </xdr:nvCxnSpPr>
      <xdr:spPr>
        <a:xfrm flipV="1">
          <a:off x="4634865" y="961720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76979</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A024932F-2920-48B6-B852-8479E5301F98}"/>
            </a:ext>
          </a:extLst>
        </xdr:cNvPr>
        <xdr:cNvSpPr txBox="1"/>
      </xdr:nvSpPr>
      <xdr:spPr>
        <a:xfrm>
          <a:off x="4673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73152</xdr:rowOff>
    </xdr:from>
    <xdr:to>
      <xdr:col>24</xdr:col>
      <xdr:colOff>152400</xdr:colOff>
      <xdr:row>63</xdr:row>
      <xdr:rowOff>73152</xdr:rowOff>
    </xdr:to>
    <xdr:cxnSp macro="">
      <xdr:nvCxnSpPr>
        <xdr:cNvPr id="164" name="直線コネクタ 163">
          <a:extLst>
            <a:ext uri="{FF2B5EF4-FFF2-40B4-BE49-F238E27FC236}">
              <a16:creationId xmlns:a16="http://schemas.microsoft.com/office/drawing/2014/main" id="{6CFD59C1-DA7C-4BD4-AA83-AC85044B06DC}"/>
            </a:ext>
          </a:extLst>
        </xdr:cNvPr>
        <xdr:cNvCxnSpPr/>
      </xdr:nvCxnSpPr>
      <xdr:spPr>
        <a:xfrm>
          <a:off x="4546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134129</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B675713B-01FD-4FB0-9850-AD70A439EF79}"/>
            </a:ext>
          </a:extLst>
        </xdr:cNvPr>
        <xdr:cNvSpPr txBox="1"/>
      </xdr:nvSpPr>
      <xdr:spPr>
        <a:xfrm>
          <a:off x="46736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xdr:rowOff>
    </xdr:from>
    <xdr:to>
      <xdr:col>24</xdr:col>
      <xdr:colOff>152400</xdr:colOff>
      <xdr:row>56</xdr:row>
      <xdr:rowOff>16002</xdr:rowOff>
    </xdr:to>
    <xdr:cxnSp macro="">
      <xdr:nvCxnSpPr>
        <xdr:cNvPr id="166" name="直線コネクタ 165">
          <a:extLst>
            <a:ext uri="{FF2B5EF4-FFF2-40B4-BE49-F238E27FC236}">
              <a16:creationId xmlns:a16="http://schemas.microsoft.com/office/drawing/2014/main" id="{65C3BA1A-5EA0-4672-BB58-42FC7B7D6E1E}"/>
            </a:ext>
          </a:extLst>
        </xdr:cNvPr>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21353</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6F6BB4DD-BE5A-4075-922C-88C70EC2542B}"/>
            </a:ext>
          </a:extLst>
        </xdr:cNvPr>
        <xdr:cNvSpPr txBox="1"/>
      </xdr:nvSpPr>
      <xdr:spPr>
        <a:xfrm>
          <a:off x="4673600" y="1030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42926</xdr:rowOff>
    </xdr:from>
    <xdr:to>
      <xdr:col>24</xdr:col>
      <xdr:colOff>114300</xdr:colOff>
      <xdr:row>60</xdr:row>
      <xdr:rowOff>144526</xdr:rowOff>
    </xdr:to>
    <xdr:sp macro="" textlink="">
      <xdr:nvSpPr>
        <xdr:cNvPr id="168" name="フローチャート: 判断 167">
          <a:extLst>
            <a:ext uri="{FF2B5EF4-FFF2-40B4-BE49-F238E27FC236}">
              <a16:creationId xmlns:a16="http://schemas.microsoft.com/office/drawing/2014/main" id="{5420C147-48DB-4538-9EB5-1200595F8159}"/>
            </a:ext>
          </a:extLst>
        </xdr:cNvPr>
        <xdr:cNvSpPr/>
      </xdr:nvSpPr>
      <xdr:spPr>
        <a:xfrm>
          <a:off x="45847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9" name="フローチャート: 判断 168">
          <a:extLst>
            <a:ext uri="{FF2B5EF4-FFF2-40B4-BE49-F238E27FC236}">
              <a16:creationId xmlns:a16="http://schemas.microsoft.com/office/drawing/2014/main" id="{8CBD4E35-3405-4B65-8C77-D1E257289AD2}"/>
            </a:ext>
          </a:extLst>
        </xdr:cNvPr>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22352</xdr:rowOff>
    </xdr:from>
    <xdr:to>
      <xdr:col>15</xdr:col>
      <xdr:colOff>101600</xdr:colOff>
      <xdr:row>61</xdr:row>
      <xdr:rowOff>123952</xdr:rowOff>
    </xdr:to>
    <xdr:sp macro="" textlink="">
      <xdr:nvSpPr>
        <xdr:cNvPr id="170" name="フローチャート: 判断 169">
          <a:extLst>
            <a:ext uri="{FF2B5EF4-FFF2-40B4-BE49-F238E27FC236}">
              <a16:creationId xmlns:a16="http://schemas.microsoft.com/office/drawing/2014/main" id="{3EE33032-C922-44A3-ACB0-1C20084F0E9B}"/>
            </a:ext>
          </a:extLst>
        </xdr:cNvPr>
        <xdr:cNvSpPr/>
      </xdr:nvSpPr>
      <xdr:spPr>
        <a:xfrm>
          <a:off x="2857500" y="104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4064</xdr:rowOff>
    </xdr:from>
    <xdr:to>
      <xdr:col>10</xdr:col>
      <xdr:colOff>165100</xdr:colOff>
      <xdr:row>61</xdr:row>
      <xdr:rowOff>105664</xdr:rowOff>
    </xdr:to>
    <xdr:sp macro="" textlink="">
      <xdr:nvSpPr>
        <xdr:cNvPr id="171" name="フローチャート: 判断 170">
          <a:extLst>
            <a:ext uri="{FF2B5EF4-FFF2-40B4-BE49-F238E27FC236}">
              <a16:creationId xmlns:a16="http://schemas.microsoft.com/office/drawing/2014/main" id="{5D56AEDE-1523-4397-AC99-839125F3ED4A}"/>
            </a:ext>
          </a:extLst>
        </xdr:cNvPr>
        <xdr:cNvSpPr/>
      </xdr:nvSpPr>
      <xdr:spPr>
        <a:xfrm>
          <a:off x="19685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EF6CF24-98A8-4D6A-8FB6-FBC457E951D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F93B0F5-7D8C-485C-8A82-E8A94C25B5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AB5B714-3F89-4D86-B059-48103FF9FD3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04FBBA7-905E-4DB6-8C70-7D7A41630F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AA91648C-703C-4E4B-A6F8-9A58A6EA31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95504</xdr:rowOff>
    </xdr:from>
    <xdr:to>
      <xdr:col>24</xdr:col>
      <xdr:colOff>114300</xdr:colOff>
      <xdr:row>59</xdr:row>
      <xdr:rowOff>25654</xdr:rowOff>
    </xdr:to>
    <xdr:sp macro="" textlink="">
      <xdr:nvSpPr>
        <xdr:cNvPr id="177" name="楕円 176">
          <a:extLst>
            <a:ext uri="{FF2B5EF4-FFF2-40B4-BE49-F238E27FC236}">
              <a16:creationId xmlns:a16="http://schemas.microsoft.com/office/drawing/2014/main" id="{19FF7BE7-50B9-4DA9-AE49-56C9D963C1F9}"/>
            </a:ext>
          </a:extLst>
        </xdr:cNvPr>
        <xdr:cNvSpPr/>
      </xdr:nvSpPr>
      <xdr:spPr>
        <a:xfrm>
          <a:off x="45847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118381</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577BD860-6426-4ABF-96AF-AD00D9E75CBD}"/>
            </a:ext>
          </a:extLst>
        </xdr:cNvPr>
        <xdr:cNvSpPr txBox="1"/>
      </xdr:nvSpPr>
      <xdr:spPr>
        <a:xfrm>
          <a:off x="4673600" y="989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61214</xdr:rowOff>
    </xdr:from>
    <xdr:to>
      <xdr:col>20</xdr:col>
      <xdr:colOff>38100</xdr:colOff>
      <xdr:row>59</xdr:row>
      <xdr:rowOff>162814</xdr:rowOff>
    </xdr:to>
    <xdr:sp macro="" textlink="">
      <xdr:nvSpPr>
        <xdr:cNvPr id="179" name="楕円 178">
          <a:extLst>
            <a:ext uri="{FF2B5EF4-FFF2-40B4-BE49-F238E27FC236}">
              <a16:creationId xmlns:a16="http://schemas.microsoft.com/office/drawing/2014/main" id="{B3F15D0B-456F-4007-98EC-F45C4B6E4475}"/>
            </a:ext>
          </a:extLst>
        </xdr:cNvPr>
        <xdr:cNvSpPr/>
      </xdr:nvSpPr>
      <xdr:spPr>
        <a:xfrm>
          <a:off x="3746500" y="1017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146304</xdr:rowOff>
    </xdr:from>
    <xdr:to>
      <xdr:col>24</xdr:col>
      <xdr:colOff>63500</xdr:colOff>
      <xdr:row>59</xdr:row>
      <xdr:rowOff>112014</xdr:rowOff>
    </xdr:to>
    <xdr:cxnSp macro="">
      <xdr:nvCxnSpPr>
        <xdr:cNvPr id="180" name="直線コネクタ 179">
          <a:extLst>
            <a:ext uri="{FF2B5EF4-FFF2-40B4-BE49-F238E27FC236}">
              <a16:creationId xmlns:a16="http://schemas.microsoft.com/office/drawing/2014/main" id="{A0268867-79B0-4DDC-AFF4-979B37B5A9F0}"/>
            </a:ext>
          </a:extLst>
        </xdr:cNvPr>
        <xdr:cNvCxnSpPr/>
      </xdr:nvCxnSpPr>
      <xdr:spPr>
        <a:xfrm flipV="1">
          <a:off x="3797300" y="1009040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楕円 180">
          <a:extLst>
            <a:ext uri="{FF2B5EF4-FFF2-40B4-BE49-F238E27FC236}">
              <a16:creationId xmlns:a16="http://schemas.microsoft.com/office/drawing/2014/main" id="{D9FF6E99-C5CE-4F29-8EEB-96C9FE37CA27}"/>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112014</xdr:rowOff>
    </xdr:from>
    <xdr:to>
      <xdr:col>19</xdr:col>
      <xdr:colOff>177800</xdr:colOff>
      <xdr:row>59</xdr:row>
      <xdr:rowOff>125730</xdr:rowOff>
    </xdr:to>
    <xdr:cxnSp macro="">
      <xdr:nvCxnSpPr>
        <xdr:cNvPr id="182" name="直線コネクタ 181">
          <a:extLst>
            <a:ext uri="{FF2B5EF4-FFF2-40B4-BE49-F238E27FC236}">
              <a16:creationId xmlns:a16="http://schemas.microsoft.com/office/drawing/2014/main" id="{0CA10102-3A7C-4C14-B9BB-5749A4BEEFF9}"/>
            </a:ext>
          </a:extLst>
        </xdr:cNvPr>
        <xdr:cNvCxnSpPr/>
      </xdr:nvCxnSpPr>
      <xdr:spPr>
        <a:xfrm flipV="1">
          <a:off x="2908300" y="102275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106934</xdr:rowOff>
    </xdr:from>
    <xdr:to>
      <xdr:col>10</xdr:col>
      <xdr:colOff>165100</xdr:colOff>
      <xdr:row>59</xdr:row>
      <xdr:rowOff>37084</xdr:rowOff>
    </xdr:to>
    <xdr:sp macro="" textlink="">
      <xdr:nvSpPr>
        <xdr:cNvPr id="183" name="楕円 182">
          <a:extLst>
            <a:ext uri="{FF2B5EF4-FFF2-40B4-BE49-F238E27FC236}">
              <a16:creationId xmlns:a16="http://schemas.microsoft.com/office/drawing/2014/main" id="{BB316B63-DC2B-45BD-8008-56C2C2C5CD32}"/>
            </a:ext>
          </a:extLst>
        </xdr:cNvPr>
        <xdr:cNvSpPr/>
      </xdr:nvSpPr>
      <xdr:spPr>
        <a:xfrm>
          <a:off x="1968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157734</xdr:rowOff>
    </xdr:from>
    <xdr:to>
      <xdr:col>15</xdr:col>
      <xdr:colOff>50800</xdr:colOff>
      <xdr:row>59</xdr:row>
      <xdr:rowOff>125730</xdr:rowOff>
    </xdr:to>
    <xdr:cxnSp macro="">
      <xdr:nvCxnSpPr>
        <xdr:cNvPr id="184" name="直線コネクタ 183">
          <a:extLst>
            <a:ext uri="{FF2B5EF4-FFF2-40B4-BE49-F238E27FC236}">
              <a16:creationId xmlns:a16="http://schemas.microsoft.com/office/drawing/2014/main" id="{3AAD1FAB-AB49-4928-9B75-84FE9831B893}"/>
            </a:ext>
          </a:extLst>
        </xdr:cNvPr>
        <xdr:cNvCxnSpPr/>
      </xdr:nvCxnSpPr>
      <xdr:spPr>
        <a:xfrm>
          <a:off x="2019300" y="1010183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85" name="n_1aveValue【体育館・プール】&#10;有形固定資産減価償却率">
          <a:extLst>
            <a:ext uri="{FF2B5EF4-FFF2-40B4-BE49-F238E27FC236}">
              <a16:creationId xmlns:a16="http://schemas.microsoft.com/office/drawing/2014/main" id="{718A8A25-B331-4369-BAB2-2D608325DED5}"/>
            </a:ext>
          </a:extLst>
        </xdr:cNvPr>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115079</xdr:rowOff>
    </xdr:from>
    <xdr:ext cx="405111" cy="259045"/>
    <xdr:sp macro="" textlink="">
      <xdr:nvSpPr>
        <xdr:cNvPr id="186" name="n_2aveValue【体育館・プール】&#10;有形固定資産減価償却率">
          <a:extLst>
            <a:ext uri="{FF2B5EF4-FFF2-40B4-BE49-F238E27FC236}">
              <a16:creationId xmlns:a16="http://schemas.microsoft.com/office/drawing/2014/main" id="{D88EF22E-7DAD-4398-BB72-5915806891A3}"/>
            </a:ext>
          </a:extLst>
        </xdr:cNvPr>
        <xdr:cNvSpPr txBox="1"/>
      </xdr:nvSpPr>
      <xdr:spPr>
        <a:xfrm>
          <a:off x="2705744" y="1057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96791</xdr:rowOff>
    </xdr:from>
    <xdr:ext cx="405111" cy="259045"/>
    <xdr:sp macro="" textlink="">
      <xdr:nvSpPr>
        <xdr:cNvPr id="187" name="n_3aveValue【体育館・プール】&#10;有形固定資産減価償却率">
          <a:extLst>
            <a:ext uri="{FF2B5EF4-FFF2-40B4-BE49-F238E27FC236}">
              <a16:creationId xmlns:a16="http://schemas.microsoft.com/office/drawing/2014/main" id="{CE4DF118-CB19-495D-AD3D-8B50123E68B9}"/>
            </a:ext>
          </a:extLst>
        </xdr:cNvPr>
        <xdr:cNvSpPr txBox="1"/>
      </xdr:nvSpPr>
      <xdr:spPr>
        <a:xfrm>
          <a:off x="1816744" y="1055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7891</xdr:rowOff>
    </xdr:from>
    <xdr:ext cx="405111" cy="259045"/>
    <xdr:sp macro="" textlink="">
      <xdr:nvSpPr>
        <xdr:cNvPr id="188" name="n_1mainValue【体育館・プール】&#10;有形固定資産減価償却率">
          <a:extLst>
            <a:ext uri="{FF2B5EF4-FFF2-40B4-BE49-F238E27FC236}">
              <a16:creationId xmlns:a16="http://schemas.microsoft.com/office/drawing/2014/main" id="{C816F9BC-D90B-4F7E-889E-205ECB99802B}"/>
            </a:ext>
          </a:extLst>
        </xdr:cNvPr>
        <xdr:cNvSpPr txBox="1"/>
      </xdr:nvSpPr>
      <xdr:spPr>
        <a:xfrm>
          <a:off x="3582044"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9" name="n_2mainValue【体育館・プール】&#10;有形固定資産減価償却率">
          <a:extLst>
            <a:ext uri="{FF2B5EF4-FFF2-40B4-BE49-F238E27FC236}">
              <a16:creationId xmlns:a16="http://schemas.microsoft.com/office/drawing/2014/main" id="{D7A37DC4-13F1-4D44-AFBE-962754EB6490}"/>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53611</xdr:rowOff>
    </xdr:from>
    <xdr:ext cx="405111" cy="259045"/>
    <xdr:sp macro="" textlink="">
      <xdr:nvSpPr>
        <xdr:cNvPr id="190" name="n_3mainValue【体育館・プール】&#10;有形固定資産減価償却率">
          <a:extLst>
            <a:ext uri="{FF2B5EF4-FFF2-40B4-BE49-F238E27FC236}">
              <a16:creationId xmlns:a16="http://schemas.microsoft.com/office/drawing/2014/main" id="{2D62BF56-A659-4131-9257-71C5DA3FB486}"/>
            </a:ext>
          </a:extLst>
        </xdr:cNvPr>
        <xdr:cNvSpPr txBox="1"/>
      </xdr:nvSpPr>
      <xdr:spPr>
        <a:xfrm>
          <a:off x="1816744" y="982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5C1BEB4-B0D6-4F70-8080-08C4BB0B491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CFEA2CCE-578F-46EB-BB99-4C4FB129BC5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67C37AC5-048B-4267-9210-AEB09C030C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AAD11A51-A1DC-4A48-8F37-AC4C9F0B49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55751E3E-873F-4C51-96F0-CC2CF5C5B43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B1A09B83-A291-469F-95FF-67E89F6D3A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51FA65B8-2B44-40C5-A2D1-B0855E3081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D300759D-246E-43DB-9813-2708228F600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845DB6BB-41E9-40B3-B8B1-AAE5AAFD6D4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897F982F-2122-422F-9754-8183F2FBA2A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EF8BAF18-B26D-4994-973E-2BF688A797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5A36BE6D-C4A4-41D6-AF50-D8F4AD1DDA93}"/>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912F0CF3-5513-41E6-84FD-A040062A58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CD8B33ED-CC98-491A-9855-1C2AD70C13F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BE32BF97-8066-4F78-9D22-44914D82980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2A8AFE86-C1C4-46A8-92EC-A588C32D070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3B91EA0F-79B1-451E-9BB5-F541E8CE718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F410A55C-496F-4753-BC45-B471CEAAAF9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D09C6CA8-19A2-4DD8-9D5D-FC902280E95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4757CC4A-5A70-4308-8DAA-C8F54510563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FF1EB575-0082-46DB-A834-4E1A7F9146A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2DFFF089-C2ED-4C31-866B-EFCCC0F6478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612BEFC4-EFC6-4DB7-A6BD-4BC26125C7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43180</xdr:rowOff>
    </xdr:to>
    <xdr:cxnSp macro="">
      <xdr:nvCxnSpPr>
        <xdr:cNvPr id="214" name="直線コネクタ 213">
          <a:extLst>
            <a:ext uri="{FF2B5EF4-FFF2-40B4-BE49-F238E27FC236}">
              <a16:creationId xmlns:a16="http://schemas.microsoft.com/office/drawing/2014/main" id="{8E0C7CEA-C3A4-404B-84E5-39E48AAD9746}"/>
            </a:ext>
          </a:extLst>
        </xdr:cNvPr>
        <xdr:cNvCxnSpPr/>
      </xdr:nvCxnSpPr>
      <xdr:spPr>
        <a:xfrm flipV="1">
          <a:off x="10476865" y="9635490"/>
          <a:ext cx="0"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47007</xdr:rowOff>
    </xdr:from>
    <xdr:ext cx="469744" cy="259045"/>
    <xdr:sp macro="" textlink="">
      <xdr:nvSpPr>
        <xdr:cNvPr id="215" name="【体育館・プール】&#10;一人当たり面積最小値テキスト">
          <a:extLst>
            <a:ext uri="{FF2B5EF4-FFF2-40B4-BE49-F238E27FC236}">
              <a16:creationId xmlns:a16="http://schemas.microsoft.com/office/drawing/2014/main" id="{8FF48D72-8C6A-4286-BABB-9C14A183EDFB}"/>
            </a:ext>
          </a:extLst>
        </xdr:cNvPr>
        <xdr:cNvSpPr txBox="1"/>
      </xdr:nvSpPr>
      <xdr:spPr>
        <a:xfrm>
          <a:off x="10515600" y="1101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43180</xdr:rowOff>
    </xdr:from>
    <xdr:to>
      <xdr:col>55</xdr:col>
      <xdr:colOff>88900</xdr:colOff>
      <xdr:row>64</xdr:row>
      <xdr:rowOff>43180</xdr:rowOff>
    </xdr:to>
    <xdr:cxnSp macro="">
      <xdr:nvCxnSpPr>
        <xdr:cNvPr id="216" name="直線コネクタ 215">
          <a:extLst>
            <a:ext uri="{FF2B5EF4-FFF2-40B4-BE49-F238E27FC236}">
              <a16:creationId xmlns:a16="http://schemas.microsoft.com/office/drawing/2014/main" id="{5CF6500B-E27B-4F65-B2CE-BD45E106B6E1}"/>
            </a:ext>
          </a:extLst>
        </xdr:cNvPr>
        <xdr:cNvCxnSpPr/>
      </xdr:nvCxnSpPr>
      <xdr:spPr>
        <a:xfrm>
          <a:off x="10388600" y="1101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17" name="【体育館・プール】&#10;一人当たり面積最大値テキスト">
          <a:extLst>
            <a:ext uri="{FF2B5EF4-FFF2-40B4-BE49-F238E27FC236}">
              <a16:creationId xmlns:a16="http://schemas.microsoft.com/office/drawing/2014/main" id="{A22B9D8D-E2AB-4D3D-B8A0-0EF099925029}"/>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18" name="直線コネクタ 217">
          <a:extLst>
            <a:ext uri="{FF2B5EF4-FFF2-40B4-BE49-F238E27FC236}">
              <a16:creationId xmlns:a16="http://schemas.microsoft.com/office/drawing/2014/main" id="{5FC50A59-82FD-4578-BD85-DAFA9605E116}"/>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45737</xdr:rowOff>
    </xdr:from>
    <xdr:ext cx="469744" cy="259045"/>
    <xdr:sp macro="" textlink="">
      <xdr:nvSpPr>
        <xdr:cNvPr id="219" name="【体育館・プール】&#10;一人当たり面積平均値テキスト">
          <a:extLst>
            <a:ext uri="{FF2B5EF4-FFF2-40B4-BE49-F238E27FC236}">
              <a16:creationId xmlns:a16="http://schemas.microsoft.com/office/drawing/2014/main" id="{9879D46E-F449-4DEC-87BC-DBB2F2B3FC4E}"/>
            </a:ext>
          </a:extLst>
        </xdr:cNvPr>
        <xdr:cNvSpPr txBox="1"/>
      </xdr:nvSpPr>
      <xdr:spPr>
        <a:xfrm>
          <a:off x="10515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22860</xdr:rowOff>
    </xdr:from>
    <xdr:to>
      <xdr:col>55</xdr:col>
      <xdr:colOff>50800</xdr:colOff>
      <xdr:row>62</xdr:row>
      <xdr:rowOff>124460</xdr:rowOff>
    </xdr:to>
    <xdr:sp macro="" textlink="">
      <xdr:nvSpPr>
        <xdr:cNvPr id="220" name="フローチャート: 判断 219">
          <a:extLst>
            <a:ext uri="{FF2B5EF4-FFF2-40B4-BE49-F238E27FC236}">
              <a16:creationId xmlns:a16="http://schemas.microsoft.com/office/drawing/2014/main" id="{A4892DA1-ADED-45B0-B07A-C1669BDC50CD}"/>
            </a:ext>
          </a:extLst>
        </xdr:cNvPr>
        <xdr:cNvSpPr/>
      </xdr:nvSpPr>
      <xdr:spPr>
        <a:xfrm>
          <a:off x="10426700" y="1065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10160</xdr:rowOff>
    </xdr:from>
    <xdr:to>
      <xdr:col>50</xdr:col>
      <xdr:colOff>165100</xdr:colOff>
      <xdr:row>62</xdr:row>
      <xdr:rowOff>111760</xdr:rowOff>
    </xdr:to>
    <xdr:sp macro="" textlink="">
      <xdr:nvSpPr>
        <xdr:cNvPr id="221" name="フローチャート: 判断 220">
          <a:extLst>
            <a:ext uri="{FF2B5EF4-FFF2-40B4-BE49-F238E27FC236}">
              <a16:creationId xmlns:a16="http://schemas.microsoft.com/office/drawing/2014/main" id="{69B6F772-DC5B-474D-BA77-C559A2947155}"/>
            </a:ext>
          </a:extLst>
        </xdr:cNvPr>
        <xdr:cNvSpPr/>
      </xdr:nvSpPr>
      <xdr:spPr>
        <a:xfrm>
          <a:off x="9588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157480</xdr:rowOff>
    </xdr:from>
    <xdr:to>
      <xdr:col>46</xdr:col>
      <xdr:colOff>38100</xdr:colOff>
      <xdr:row>62</xdr:row>
      <xdr:rowOff>87630</xdr:rowOff>
    </xdr:to>
    <xdr:sp macro="" textlink="">
      <xdr:nvSpPr>
        <xdr:cNvPr id="222" name="フローチャート: 判断 221">
          <a:extLst>
            <a:ext uri="{FF2B5EF4-FFF2-40B4-BE49-F238E27FC236}">
              <a16:creationId xmlns:a16="http://schemas.microsoft.com/office/drawing/2014/main" id="{CBA9A2F1-5FB5-44D7-8DA2-B2D12BA89137}"/>
            </a:ext>
          </a:extLst>
        </xdr:cNvPr>
        <xdr:cNvSpPr/>
      </xdr:nvSpPr>
      <xdr:spPr>
        <a:xfrm>
          <a:off x="8699500" y="106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149860</xdr:rowOff>
    </xdr:from>
    <xdr:to>
      <xdr:col>41</xdr:col>
      <xdr:colOff>101600</xdr:colOff>
      <xdr:row>62</xdr:row>
      <xdr:rowOff>80010</xdr:rowOff>
    </xdr:to>
    <xdr:sp macro="" textlink="">
      <xdr:nvSpPr>
        <xdr:cNvPr id="223" name="フローチャート: 判断 222">
          <a:extLst>
            <a:ext uri="{FF2B5EF4-FFF2-40B4-BE49-F238E27FC236}">
              <a16:creationId xmlns:a16="http://schemas.microsoft.com/office/drawing/2014/main" id="{CFA23BF5-9CCE-44BE-B7F5-212C0B2F3CEA}"/>
            </a:ext>
          </a:extLst>
        </xdr:cNvPr>
        <xdr:cNvSpPr/>
      </xdr:nvSpPr>
      <xdr:spPr>
        <a:xfrm>
          <a:off x="7810500" y="106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F1205F5-897F-4850-A471-C3E9ECB5C4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1935583-98E5-4580-8E6C-740B2C7BFE9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165F60C-52EE-4859-8FFB-AFC6BBCE239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107E5B8-C776-472C-BA48-F76FA94F8D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33D73944-657B-43D6-8FE3-95933E331F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29" name="楕円 228">
          <a:extLst>
            <a:ext uri="{FF2B5EF4-FFF2-40B4-BE49-F238E27FC236}">
              <a16:creationId xmlns:a16="http://schemas.microsoft.com/office/drawing/2014/main" id="{D4DE57CA-6924-4F50-B4D0-C7C59C2D2BC3}"/>
            </a:ext>
          </a:extLst>
        </xdr:cNvPr>
        <xdr:cNvSpPr/>
      </xdr:nvSpPr>
      <xdr:spPr>
        <a:xfrm>
          <a:off x="10426700" y="108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30" name="【体育館・プール】&#10;一人当たり面積該当値テキスト">
          <a:extLst>
            <a:ext uri="{FF2B5EF4-FFF2-40B4-BE49-F238E27FC236}">
              <a16:creationId xmlns:a16="http://schemas.microsoft.com/office/drawing/2014/main" id="{F6628209-D1FF-4ED6-8986-7E182D2FE251}"/>
            </a:ext>
          </a:extLst>
        </xdr:cNvPr>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34290</xdr:rowOff>
    </xdr:from>
    <xdr:to>
      <xdr:col>50</xdr:col>
      <xdr:colOff>165100</xdr:colOff>
      <xdr:row>63</xdr:row>
      <xdr:rowOff>135890</xdr:rowOff>
    </xdr:to>
    <xdr:sp macro="" textlink="">
      <xdr:nvSpPr>
        <xdr:cNvPr id="231" name="楕円 230">
          <a:extLst>
            <a:ext uri="{FF2B5EF4-FFF2-40B4-BE49-F238E27FC236}">
              <a16:creationId xmlns:a16="http://schemas.microsoft.com/office/drawing/2014/main" id="{BA992F82-C155-4B8C-8EF7-22388B5687F2}"/>
            </a:ext>
          </a:extLst>
        </xdr:cNvPr>
        <xdr:cNvSpPr/>
      </xdr:nvSpPr>
      <xdr:spPr>
        <a:xfrm>
          <a:off x="9588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85090</xdr:rowOff>
    </xdr:from>
    <xdr:to>
      <xdr:col>55</xdr:col>
      <xdr:colOff>0</xdr:colOff>
      <xdr:row>63</xdr:row>
      <xdr:rowOff>86360</xdr:rowOff>
    </xdr:to>
    <xdr:cxnSp macro="">
      <xdr:nvCxnSpPr>
        <xdr:cNvPr id="232" name="直線コネクタ 231">
          <a:extLst>
            <a:ext uri="{FF2B5EF4-FFF2-40B4-BE49-F238E27FC236}">
              <a16:creationId xmlns:a16="http://schemas.microsoft.com/office/drawing/2014/main" id="{AE4A4A0B-C6FF-4C18-A8CF-5558574B03CF}"/>
            </a:ext>
          </a:extLst>
        </xdr:cNvPr>
        <xdr:cNvCxnSpPr/>
      </xdr:nvCxnSpPr>
      <xdr:spPr>
        <a:xfrm>
          <a:off x="9639300" y="1088644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34290</xdr:rowOff>
    </xdr:from>
    <xdr:to>
      <xdr:col>46</xdr:col>
      <xdr:colOff>38100</xdr:colOff>
      <xdr:row>63</xdr:row>
      <xdr:rowOff>135890</xdr:rowOff>
    </xdr:to>
    <xdr:sp macro="" textlink="">
      <xdr:nvSpPr>
        <xdr:cNvPr id="233" name="楕円 232">
          <a:extLst>
            <a:ext uri="{FF2B5EF4-FFF2-40B4-BE49-F238E27FC236}">
              <a16:creationId xmlns:a16="http://schemas.microsoft.com/office/drawing/2014/main" id="{148565C7-F5BD-4255-90F6-6F113D9F8265}"/>
            </a:ext>
          </a:extLst>
        </xdr:cNvPr>
        <xdr:cNvSpPr/>
      </xdr:nvSpPr>
      <xdr:spPr>
        <a:xfrm>
          <a:off x="86995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85090</xdr:rowOff>
    </xdr:from>
    <xdr:to>
      <xdr:col>50</xdr:col>
      <xdr:colOff>114300</xdr:colOff>
      <xdr:row>63</xdr:row>
      <xdr:rowOff>85090</xdr:rowOff>
    </xdr:to>
    <xdr:cxnSp macro="">
      <xdr:nvCxnSpPr>
        <xdr:cNvPr id="234" name="直線コネクタ 233">
          <a:extLst>
            <a:ext uri="{FF2B5EF4-FFF2-40B4-BE49-F238E27FC236}">
              <a16:creationId xmlns:a16="http://schemas.microsoft.com/office/drawing/2014/main" id="{26A687B5-C7F5-4759-83BB-216F10714D41}"/>
            </a:ext>
          </a:extLst>
        </xdr:cNvPr>
        <xdr:cNvCxnSpPr/>
      </xdr:nvCxnSpPr>
      <xdr:spPr>
        <a:xfrm>
          <a:off x="8750300" y="10886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1270</xdr:rowOff>
    </xdr:from>
    <xdr:to>
      <xdr:col>41</xdr:col>
      <xdr:colOff>101600</xdr:colOff>
      <xdr:row>63</xdr:row>
      <xdr:rowOff>102870</xdr:rowOff>
    </xdr:to>
    <xdr:sp macro="" textlink="">
      <xdr:nvSpPr>
        <xdr:cNvPr id="235" name="楕円 234">
          <a:extLst>
            <a:ext uri="{FF2B5EF4-FFF2-40B4-BE49-F238E27FC236}">
              <a16:creationId xmlns:a16="http://schemas.microsoft.com/office/drawing/2014/main" id="{3F71EEC5-2A69-42B5-9F50-8FF0F12C2741}"/>
            </a:ext>
          </a:extLst>
        </xdr:cNvPr>
        <xdr:cNvSpPr/>
      </xdr:nvSpPr>
      <xdr:spPr>
        <a:xfrm>
          <a:off x="7810500" y="1080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52070</xdr:rowOff>
    </xdr:from>
    <xdr:to>
      <xdr:col>45</xdr:col>
      <xdr:colOff>177800</xdr:colOff>
      <xdr:row>63</xdr:row>
      <xdr:rowOff>85090</xdr:rowOff>
    </xdr:to>
    <xdr:cxnSp macro="">
      <xdr:nvCxnSpPr>
        <xdr:cNvPr id="236" name="直線コネクタ 235">
          <a:extLst>
            <a:ext uri="{FF2B5EF4-FFF2-40B4-BE49-F238E27FC236}">
              <a16:creationId xmlns:a16="http://schemas.microsoft.com/office/drawing/2014/main" id="{3A3DA92C-BFC5-4A61-8864-26D6D3AECA98}"/>
            </a:ext>
          </a:extLst>
        </xdr:cNvPr>
        <xdr:cNvCxnSpPr/>
      </xdr:nvCxnSpPr>
      <xdr:spPr>
        <a:xfrm>
          <a:off x="7861300" y="1085342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128287</xdr:rowOff>
    </xdr:from>
    <xdr:ext cx="469744" cy="259045"/>
    <xdr:sp macro="" textlink="">
      <xdr:nvSpPr>
        <xdr:cNvPr id="237" name="n_1aveValue【体育館・プール】&#10;一人当たり面積">
          <a:extLst>
            <a:ext uri="{FF2B5EF4-FFF2-40B4-BE49-F238E27FC236}">
              <a16:creationId xmlns:a16="http://schemas.microsoft.com/office/drawing/2014/main" id="{63A45D7A-435C-4956-B6DF-8206490C51F4}"/>
            </a:ext>
          </a:extLst>
        </xdr:cNvPr>
        <xdr:cNvSpPr txBox="1"/>
      </xdr:nvSpPr>
      <xdr:spPr>
        <a:xfrm>
          <a:off x="9391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104157</xdr:rowOff>
    </xdr:from>
    <xdr:ext cx="469744" cy="259045"/>
    <xdr:sp macro="" textlink="">
      <xdr:nvSpPr>
        <xdr:cNvPr id="238" name="n_2aveValue【体育館・プール】&#10;一人当たり面積">
          <a:extLst>
            <a:ext uri="{FF2B5EF4-FFF2-40B4-BE49-F238E27FC236}">
              <a16:creationId xmlns:a16="http://schemas.microsoft.com/office/drawing/2014/main" id="{8DABC38E-9253-4041-8453-6D41F8AA35F0}"/>
            </a:ext>
          </a:extLst>
        </xdr:cNvPr>
        <xdr:cNvSpPr txBox="1"/>
      </xdr:nvSpPr>
      <xdr:spPr>
        <a:xfrm>
          <a:off x="8515427" y="1039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96537</xdr:rowOff>
    </xdr:from>
    <xdr:ext cx="469744" cy="259045"/>
    <xdr:sp macro="" textlink="">
      <xdr:nvSpPr>
        <xdr:cNvPr id="239" name="n_3aveValue【体育館・プール】&#10;一人当たり面積">
          <a:extLst>
            <a:ext uri="{FF2B5EF4-FFF2-40B4-BE49-F238E27FC236}">
              <a16:creationId xmlns:a16="http://schemas.microsoft.com/office/drawing/2014/main" id="{B3D6B938-1B9D-4125-8011-F2259ED11B6F}"/>
            </a:ext>
          </a:extLst>
        </xdr:cNvPr>
        <xdr:cNvSpPr txBox="1"/>
      </xdr:nvSpPr>
      <xdr:spPr>
        <a:xfrm>
          <a:off x="7626427" y="1038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127017</xdr:rowOff>
    </xdr:from>
    <xdr:ext cx="469744" cy="259045"/>
    <xdr:sp macro="" textlink="">
      <xdr:nvSpPr>
        <xdr:cNvPr id="240" name="n_1mainValue【体育館・プール】&#10;一人当たり面積">
          <a:extLst>
            <a:ext uri="{FF2B5EF4-FFF2-40B4-BE49-F238E27FC236}">
              <a16:creationId xmlns:a16="http://schemas.microsoft.com/office/drawing/2014/main" id="{E1AFD4A0-32E8-486C-9871-16D0E4307A35}"/>
            </a:ext>
          </a:extLst>
        </xdr:cNvPr>
        <xdr:cNvSpPr txBox="1"/>
      </xdr:nvSpPr>
      <xdr:spPr>
        <a:xfrm>
          <a:off x="93917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127017</xdr:rowOff>
    </xdr:from>
    <xdr:ext cx="469744" cy="259045"/>
    <xdr:sp macro="" textlink="">
      <xdr:nvSpPr>
        <xdr:cNvPr id="241" name="n_2mainValue【体育館・プール】&#10;一人当たり面積">
          <a:extLst>
            <a:ext uri="{FF2B5EF4-FFF2-40B4-BE49-F238E27FC236}">
              <a16:creationId xmlns:a16="http://schemas.microsoft.com/office/drawing/2014/main" id="{36DB6362-93E4-4138-883F-04BC021DACF0}"/>
            </a:ext>
          </a:extLst>
        </xdr:cNvPr>
        <xdr:cNvSpPr txBox="1"/>
      </xdr:nvSpPr>
      <xdr:spPr>
        <a:xfrm>
          <a:off x="8515427"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93997</xdr:rowOff>
    </xdr:from>
    <xdr:ext cx="469744" cy="259045"/>
    <xdr:sp macro="" textlink="">
      <xdr:nvSpPr>
        <xdr:cNvPr id="242" name="n_3mainValue【体育館・プール】&#10;一人当たり面積">
          <a:extLst>
            <a:ext uri="{FF2B5EF4-FFF2-40B4-BE49-F238E27FC236}">
              <a16:creationId xmlns:a16="http://schemas.microsoft.com/office/drawing/2014/main" id="{EABBADA9-3B67-4400-9345-9EDBE34BD52D}"/>
            </a:ext>
          </a:extLst>
        </xdr:cNvPr>
        <xdr:cNvSpPr txBox="1"/>
      </xdr:nvSpPr>
      <xdr:spPr>
        <a:xfrm>
          <a:off x="7626427" y="1089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137FA66E-32F2-495B-8157-5558AFC609E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3CFF8550-CBDF-4E78-A649-A935479E8DD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E5CD0F40-0BC4-4F5B-958F-7D01A10A545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CF6E16E9-9D4D-4894-A072-C74EFCD699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889D7D3-F75A-4520-A672-7716ED8D714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D46F3371-8CA6-4D23-94FE-D5486D8FE24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D72EED77-E705-4DFA-BFD3-211CBEE3CD3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76BA6EA-1E83-4DE6-ADCF-F43E144ECF0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9C3304FE-DB59-439B-BF2D-2546111E4D3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FB9EBAA1-3FD9-4008-9C18-DC11BAD7425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id="{F258C57C-4AA9-489D-B54D-2D311214EE7D}"/>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id="{7143A405-BB68-4FA3-9090-96AD7DEE5A4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id="{2C7DE39A-4289-48E8-9EBB-182C9AF0839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id="{96F2E2D9-CDEE-4D67-91EB-33D51846F8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id="{5DC17FDE-E0D4-4781-97B9-2728D401F7C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id="{1323432F-9D51-4906-964C-CBAE039E9A5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id="{93104FA6-B165-497A-A133-EDBBDF90309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id="{107BACD3-314C-42CF-BCCB-398DBED38A9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id="{9322D784-535F-4604-BA55-69216DB0534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id="{1D6CFC5C-8090-45C8-B7E5-B6F4C1C0719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id="{565A409E-E548-400D-AED5-316476539D63}"/>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11ED99CF-2D1D-43F4-BE51-CB938F7FD7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id="{F074B242-C225-4C82-9397-01A6E1EF37A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6322248D-9348-48D2-BC66-4808B4727B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85</xdr:row>
      <xdr:rowOff>142875</xdr:rowOff>
    </xdr:to>
    <xdr:cxnSp macro="">
      <xdr:nvCxnSpPr>
        <xdr:cNvPr id="267" name="直線コネクタ 266">
          <a:extLst>
            <a:ext uri="{FF2B5EF4-FFF2-40B4-BE49-F238E27FC236}">
              <a16:creationId xmlns:a16="http://schemas.microsoft.com/office/drawing/2014/main" id="{137992F3-7647-47BE-89D5-E182E28EBDAD}"/>
            </a:ext>
          </a:extLst>
        </xdr:cNvPr>
        <xdr:cNvCxnSpPr/>
      </xdr:nvCxnSpPr>
      <xdr:spPr>
        <a:xfrm flipV="1">
          <a:off x="4634865" y="13365480"/>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146702</xdr:rowOff>
    </xdr:from>
    <xdr:ext cx="405111" cy="259045"/>
    <xdr:sp macro="" textlink="">
      <xdr:nvSpPr>
        <xdr:cNvPr id="268" name="【福祉施設】&#10;有形固定資産減価償却率最小値テキスト">
          <a:extLst>
            <a:ext uri="{FF2B5EF4-FFF2-40B4-BE49-F238E27FC236}">
              <a16:creationId xmlns:a16="http://schemas.microsoft.com/office/drawing/2014/main" id="{9AEFB268-253F-4285-A549-B2519668D439}"/>
            </a:ext>
          </a:extLst>
        </xdr:cNvPr>
        <xdr:cNvSpPr txBox="1"/>
      </xdr:nvSpPr>
      <xdr:spPr>
        <a:xfrm>
          <a:off x="4673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142875</xdr:rowOff>
    </xdr:from>
    <xdr:to>
      <xdr:col>24</xdr:col>
      <xdr:colOff>152400</xdr:colOff>
      <xdr:row>85</xdr:row>
      <xdr:rowOff>142875</xdr:rowOff>
    </xdr:to>
    <xdr:cxnSp macro="">
      <xdr:nvCxnSpPr>
        <xdr:cNvPr id="269" name="直線コネクタ 268">
          <a:extLst>
            <a:ext uri="{FF2B5EF4-FFF2-40B4-BE49-F238E27FC236}">
              <a16:creationId xmlns:a16="http://schemas.microsoft.com/office/drawing/2014/main" id="{2B0AD95C-BDE0-47E5-8657-CCF82B3A7AF0}"/>
            </a:ext>
          </a:extLst>
        </xdr:cNvPr>
        <xdr:cNvCxnSpPr/>
      </xdr:nvCxnSpPr>
      <xdr:spPr>
        <a:xfrm>
          <a:off x="4546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0" name="【福祉施設】&#10;有形固定資産減価償却率最大値テキスト">
          <a:extLst>
            <a:ext uri="{FF2B5EF4-FFF2-40B4-BE49-F238E27FC236}">
              <a16:creationId xmlns:a16="http://schemas.microsoft.com/office/drawing/2014/main" id="{EFD89699-6DF4-47AC-8AB4-7D024EDE1381}"/>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1" name="直線コネクタ 270">
          <a:extLst>
            <a:ext uri="{FF2B5EF4-FFF2-40B4-BE49-F238E27FC236}">
              <a16:creationId xmlns:a16="http://schemas.microsoft.com/office/drawing/2014/main" id="{1C4EDA85-2F17-4819-87A3-82D7CFF0C4A8}"/>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81932</xdr:rowOff>
    </xdr:from>
    <xdr:ext cx="405111" cy="259045"/>
    <xdr:sp macro="" textlink="">
      <xdr:nvSpPr>
        <xdr:cNvPr id="272" name="【福祉施設】&#10;有形固定資産減価償却率平均値テキスト">
          <a:extLst>
            <a:ext uri="{FF2B5EF4-FFF2-40B4-BE49-F238E27FC236}">
              <a16:creationId xmlns:a16="http://schemas.microsoft.com/office/drawing/2014/main" id="{A2ED8CC0-5906-46C2-A8EC-CCACE18C7695}"/>
            </a:ext>
          </a:extLst>
        </xdr:cNvPr>
        <xdr:cNvSpPr txBox="1"/>
      </xdr:nvSpPr>
      <xdr:spPr>
        <a:xfrm>
          <a:off x="4673600" y="1414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103505</xdr:rowOff>
    </xdr:from>
    <xdr:to>
      <xdr:col>24</xdr:col>
      <xdr:colOff>114300</xdr:colOff>
      <xdr:row>83</xdr:row>
      <xdr:rowOff>33655</xdr:rowOff>
    </xdr:to>
    <xdr:sp macro="" textlink="">
      <xdr:nvSpPr>
        <xdr:cNvPr id="273" name="フローチャート: 判断 272">
          <a:extLst>
            <a:ext uri="{FF2B5EF4-FFF2-40B4-BE49-F238E27FC236}">
              <a16:creationId xmlns:a16="http://schemas.microsoft.com/office/drawing/2014/main" id="{D97D2022-6E20-4E23-A259-3E90AC087F6A}"/>
            </a:ext>
          </a:extLst>
        </xdr:cNvPr>
        <xdr:cNvSpPr/>
      </xdr:nvSpPr>
      <xdr:spPr>
        <a:xfrm>
          <a:off x="45847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126364</xdr:rowOff>
    </xdr:from>
    <xdr:to>
      <xdr:col>20</xdr:col>
      <xdr:colOff>38100</xdr:colOff>
      <xdr:row>83</xdr:row>
      <xdr:rowOff>56514</xdr:rowOff>
    </xdr:to>
    <xdr:sp macro="" textlink="">
      <xdr:nvSpPr>
        <xdr:cNvPr id="274" name="フローチャート: 判断 273">
          <a:extLst>
            <a:ext uri="{FF2B5EF4-FFF2-40B4-BE49-F238E27FC236}">
              <a16:creationId xmlns:a16="http://schemas.microsoft.com/office/drawing/2014/main" id="{40E6F300-E6EE-45A6-A713-D61AA85E8F48}"/>
            </a:ext>
          </a:extLst>
        </xdr:cNvPr>
        <xdr:cNvSpPr/>
      </xdr:nvSpPr>
      <xdr:spPr>
        <a:xfrm>
          <a:off x="3746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145414</xdr:rowOff>
    </xdr:from>
    <xdr:to>
      <xdr:col>15</xdr:col>
      <xdr:colOff>101600</xdr:colOff>
      <xdr:row>83</xdr:row>
      <xdr:rowOff>75564</xdr:rowOff>
    </xdr:to>
    <xdr:sp macro="" textlink="">
      <xdr:nvSpPr>
        <xdr:cNvPr id="275" name="フローチャート: 判断 274">
          <a:extLst>
            <a:ext uri="{FF2B5EF4-FFF2-40B4-BE49-F238E27FC236}">
              <a16:creationId xmlns:a16="http://schemas.microsoft.com/office/drawing/2014/main" id="{806E1E8C-14FF-4012-85A4-E9CB0BD396C5}"/>
            </a:ext>
          </a:extLst>
        </xdr:cNvPr>
        <xdr:cNvSpPr/>
      </xdr:nvSpPr>
      <xdr:spPr>
        <a:xfrm>
          <a:off x="2857500" y="1420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76" name="フローチャート: 判断 275">
          <a:extLst>
            <a:ext uri="{FF2B5EF4-FFF2-40B4-BE49-F238E27FC236}">
              <a16:creationId xmlns:a16="http://schemas.microsoft.com/office/drawing/2014/main" id="{B7274F7A-1475-4D21-ABDF-3745C1CAC5CD}"/>
            </a:ext>
          </a:extLst>
        </xdr:cNvPr>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BC1FBCE-A890-4685-9DD5-C11543B194F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8B9BF17A-CEB0-4558-ACB6-342F7EA0FD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741D6D2-0E4E-411F-8A89-D6211B2F2D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D7715D94-2748-4B3C-9993-31A58D89B4A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ADFFF91A-91DC-496D-885C-2C9F118AB6D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82" name="楕円 281">
          <a:extLst>
            <a:ext uri="{FF2B5EF4-FFF2-40B4-BE49-F238E27FC236}">
              <a16:creationId xmlns:a16="http://schemas.microsoft.com/office/drawing/2014/main" id="{A71D4FC8-8EEF-44D0-86C4-A5AD119D304B}"/>
            </a:ext>
          </a:extLst>
        </xdr:cNvPr>
        <xdr:cNvSpPr/>
      </xdr:nvSpPr>
      <xdr:spPr>
        <a:xfrm>
          <a:off x="45847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15891</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FF62843C-7BF2-4138-AC11-54F94F2D00F2}"/>
            </a:ext>
          </a:extLst>
        </xdr:cNvPr>
        <xdr:cNvSpPr txBox="1"/>
      </xdr:nvSpPr>
      <xdr:spPr>
        <a:xfrm>
          <a:off x="4673600"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76836</xdr:rowOff>
    </xdr:from>
    <xdr:to>
      <xdr:col>20</xdr:col>
      <xdr:colOff>38100</xdr:colOff>
      <xdr:row>83</xdr:row>
      <xdr:rowOff>6986</xdr:rowOff>
    </xdr:to>
    <xdr:sp macro="" textlink="">
      <xdr:nvSpPr>
        <xdr:cNvPr id="284" name="楕円 283">
          <a:extLst>
            <a:ext uri="{FF2B5EF4-FFF2-40B4-BE49-F238E27FC236}">
              <a16:creationId xmlns:a16="http://schemas.microsoft.com/office/drawing/2014/main" id="{A532C932-9B86-440D-9601-E8DBD847EDB4}"/>
            </a:ext>
          </a:extLst>
        </xdr:cNvPr>
        <xdr:cNvSpPr/>
      </xdr:nvSpPr>
      <xdr:spPr>
        <a:xfrm>
          <a:off x="3746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43814</xdr:rowOff>
    </xdr:from>
    <xdr:to>
      <xdr:col>24</xdr:col>
      <xdr:colOff>63500</xdr:colOff>
      <xdr:row>82</xdr:row>
      <xdr:rowOff>127636</xdr:rowOff>
    </xdr:to>
    <xdr:cxnSp macro="">
      <xdr:nvCxnSpPr>
        <xdr:cNvPr id="285" name="直線コネクタ 284">
          <a:extLst>
            <a:ext uri="{FF2B5EF4-FFF2-40B4-BE49-F238E27FC236}">
              <a16:creationId xmlns:a16="http://schemas.microsoft.com/office/drawing/2014/main" id="{E4D444CF-BFCC-4CD4-96BD-2FBA11AC37F9}"/>
            </a:ext>
          </a:extLst>
        </xdr:cNvPr>
        <xdr:cNvCxnSpPr/>
      </xdr:nvCxnSpPr>
      <xdr:spPr>
        <a:xfrm flipV="1">
          <a:off x="3797300" y="14102714"/>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86" name="楕円 285">
          <a:extLst>
            <a:ext uri="{FF2B5EF4-FFF2-40B4-BE49-F238E27FC236}">
              <a16:creationId xmlns:a16="http://schemas.microsoft.com/office/drawing/2014/main" id="{945A7000-DA78-4826-93BC-B001AC8ABB05}"/>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127636</xdr:rowOff>
    </xdr:to>
    <xdr:cxnSp macro="">
      <xdr:nvCxnSpPr>
        <xdr:cNvPr id="287" name="直線コネクタ 286">
          <a:extLst>
            <a:ext uri="{FF2B5EF4-FFF2-40B4-BE49-F238E27FC236}">
              <a16:creationId xmlns:a16="http://schemas.microsoft.com/office/drawing/2014/main" id="{7A75FB7C-24B6-4A15-BCEE-09A70EF191CB}"/>
            </a:ext>
          </a:extLst>
        </xdr:cNvPr>
        <xdr:cNvCxnSpPr/>
      </xdr:nvCxnSpPr>
      <xdr:spPr>
        <a:xfrm>
          <a:off x="2908300" y="1414081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88" name="楕円 287">
          <a:extLst>
            <a:ext uri="{FF2B5EF4-FFF2-40B4-BE49-F238E27FC236}">
              <a16:creationId xmlns:a16="http://schemas.microsoft.com/office/drawing/2014/main" id="{697E196E-D04E-4FA8-9C55-BD37DF0FFE8F}"/>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81914</xdr:rowOff>
    </xdr:from>
    <xdr:to>
      <xdr:col>15</xdr:col>
      <xdr:colOff>50800</xdr:colOff>
      <xdr:row>82</xdr:row>
      <xdr:rowOff>118111</xdr:rowOff>
    </xdr:to>
    <xdr:cxnSp macro="">
      <xdr:nvCxnSpPr>
        <xdr:cNvPr id="289" name="直線コネクタ 288">
          <a:extLst>
            <a:ext uri="{FF2B5EF4-FFF2-40B4-BE49-F238E27FC236}">
              <a16:creationId xmlns:a16="http://schemas.microsoft.com/office/drawing/2014/main" id="{DD3EF748-501B-4CF6-8641-AC70818D6807}"/>
            </a:ext>
          </a:extLst>
        </xdr:cNvPr>
        <xdr:cNvCxnSpPr/>
      </xdr:nvCxnSpPr>
      <xdr:spPr>
        <a:xfrm flipV="1">
          <a:off x="2019300" y="141408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47641</xdr:rowOff>
    </xdr:from>
    <xdr:ext cx="405111" cy="259045"/>
    <xdr:sp macro="" textlink="">
      <xdr:nvSpPr>
        <xdr:cNvPr id="290" name="n_1aveValue【福祉施設】&#10;有形固定資産減価償却率">
          <a:extLst>
            <a:ext uri="{FF2B5EF4-FFF2-40B4-BE49-F238E27FC236}">
              <a16:creationId xmlns:a16="http://schemas.microsoft.com/office/drawing/2014/main" id="{4DAF1FEF-B1CA-48D3-A5C7-9EC5AECB1A8F}"/>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66691</xdr:rowOff>
    </xdr:from>
    <xdr:ext cx="405111" cy="259045"/>
    <xdr:sp macro="" textlink="">
      <xdr:nvSpPr>
        <xdr:cNvPr id="291" name="n_2aveValue【福祉施設】&#10;有形固定資産減価償却率">
          <a:extLst>
            <a:ext uri="{FF2B5EF4-FFF2-40B4-BE49-F238E27FC236}">
              <a16:creationId xmlns:a16="http://schemas.microsoft.com/office/drawing/2014/main" id="{BA5CCDAB-D8C4-4DE0-A075-17762DA3A876}"/>
            </a:ext>
          </a:extLst>
        </xdr:cNvPr>
        <xdr:cNvSpPr txBox="1"/>
      </xdr:nvSpPr>
      <xdr:spPr>
        <a:xfrm>
          <a:off x="2705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292" name="n_3aveValue【福祉施設】&#10;有形固定資産減価償却率">
          <a:extLst>
            <a:ext uri="{FF2B5EF4-FFF2-40B4-BE49-F238E27FC236}">
              <a16:creationId xmlns:a16="http://schemas.microsoft.com/office/drawing/2014/main" id="{90741929-C18B-49D1-B8AF-3333E188FA28}"/>
            </a:ext>
          </a:extLst>
        </xdr:cNvPr>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23513</xdr:rowOff>
    </xdr:from>
    <xdr:ext cx="405111" cy="259045"/>
    <xdr:sp macro="" textlink="">
      <xdr:nvSpPr>
        <xdr:cNvPr id="293" name="n_1mainValue【福祉施設】&#10;有形固定資産減価償却率">
          <a:extLst>
            <a:ext uri="{FF2B5EF4-FFF2-40B4-BE49-F238E27FC236}">
              <a16:creationId xmlns:a16="http://schemas.microsoft.com/office/drawing/2014/main" id="{7B60291A-C7CA-4BC6-8747-1E86106A57F7}"/>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149241</xdr:rowOff>
    </xdr:from>
    <xdr:ext cx="405111" cy="259045"/>
    <xdr:sp macro="" textlink="">
      <xdr:nvSpPr>
        <xdr:cNvPr id="294" name="n_2mainValue【福祉施設】&#10;有形固定資産減価償却率">
          <a:extLst>
            <a:ext uri="{FF2B5EF4-FFF2-40B4-BE49-F238E27FC236}">
              <a16:creationId xmlns:a16="http://schemas.microsoft.com/office/drawing/2014/main" id="{0B8B0AC3-E62C-49AD-BA94-0D856382C55D}"/>
            </a:ext>
          </a:extLst>
        </xdr:cNvPr>
        <xdr:cNvSpPr txBox="1"/>
      </xdr:nvSpPr>
      <xdr:spPr>
        <a:xfrm>
          <a:off x="2705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95" name="n_3mainValue【福祉施設】&#10;有形固定資産減価償却率">
          <a:extLst>
            <a:ext uri="{FF2B5EF4-FFF2-40B4-BE49-F238E27FC236}">
              <a16:creationId xmlns:a16="http://schemas.microsoft.com/office/drawing/2014/main" id="{D4490F1B-DD71-40B1-86B6-F859812B224E}"/>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9DCE7E5B-8598-4C2A-80DE-978204255E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C5001A5C-7A9A-4A33-969C-3420DB8212D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8C031792-F5A2-4C06-BAFC-4DC565301F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44129539-D5CE-4FE0-B7D7-96DAA4601A8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54D006CD-6570-4988-B746-71CB387C1A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1C22D63-550B-438B-8D62-7D0DB7F0855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B3F85F8C-109A-4E8B-9A92-4E45912B8F9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C89CE19C-B2BB-42F5-889C-282625B7D84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6FDF5E35-44F4-4A34-9425-19B99869FB4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6AA19F29-2C20-48FA-8046-F4397133291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8BB84E99-F108-4B68-9592-4E900C66616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58B3A9D0-6846-42A3-95B7-B8264CDAF3BC}"/>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45F9CF45-00D2-4773-956B-AC7C81EE86D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EB81E7A2-9609-4B59-8729-53C21F9E8E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C7F8A5D4-2D71-4282-917E-926401EFEB3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76E72A85-9142-4EFF-9D76-C94F5AE2631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9C53009D-1B69-4567-94E7-5E377871FAD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71EEC05E-1F73-4B85-9E3E-93C38DB5EF6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DDF4A748-4E1E-4371-9347-A686F2D18CF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93535</xdr:rowOff>
    </xdr:to>
    <xdr:cxnSp macro="">
      <xdr:nvCxnSpPr>
        <xdr:cNvPr id="315" name="直線コネクタ 314">
          <a:extLst>
            <a:ext uri="{FF2B5EF4-FFF2-40B4-BE49-F238E27FC236}">
              <a16:creationId xmlns:a16="http://schemas.microsoft.com/office/drawing/2014/main" id="{53618010-1FA5-4A19-9BC9-09CBFC9948DB}"/>
            </a:ext>
          </a:extLst>
        </xdr:cNvPr>
        <xdr:cNvCxnSpPr/>
      </xdr:nvCxnSpPr>
      <xdr:spPr>
        <a:xfrm flipV="1">
          <a:off x="10476865" y="13384340"/>
          <a:ext cx="0" cy="1282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97362</xdr:rowOff>
    </xdr:from>
    <xdr:ext cx="469744" cy="259045"/>
    <xdr:sp macro="" textlink="">
      <xdr:nvSpPr>
        <xdr:cNvPr id="316" name="【福祉施設】&#10;一人当たり面積最小値テキスト">
          <a:extLst>
            <a:ext uri="{FF2B5EF4-FFF2-40B4-BE49-F238E27FC236}">
              <a16:creationId xmlns:a16="http://schemas.microsoft.com/office/drawing/2014/main" id="{2EBD0EA3-C5F6-4E14-856D-4FD190B779AB}"/>
            </a:ext>
          </a:extLst>
        </xdr:cNvPr>
        <xdr:cNvSpPr txBox="1"/>
      </xdr:nvSpPr>
      <xdr:spPr>
        <a:xfrm>
          <a:off x="10515600" y="1467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93535</xdr:rowOff>
    </xdr:from>
    <xdr:to>
      <xdr:col>55</xdr:col>
      <xdr:colOff>88900</xdr:colOff>
      <xdr:row>85</xdr:row>
      <xdr:rowOff>93535</xdr:rowOff>
    </xdr:to>
    <xdr:cxnSp macro="">
      <xdr:nvCxnSpPr>
        <xdr:cNvPr id="317" name="直線コネクタ 316">
          <a:extLst>
            <a:ext uri="{FF2B5EF4-FFF2-40B4-BE49-F238E27FC236}">
              <a16:creationId xmlns:a16="http://schemas.microsoft.com/office/drawing/2014/main" id="{6B30DD10-9F91-40BA-830E-F4EF1FC7C2DC}"/>
            </a:ext>
          </a:extLst>
        </xdr:cNvPr>
        <xdr:cNvCxnSpPr/>
      </xdr:nvCxnSpPr>
      <xdr:spPr>
        <a:xfrm>
          <a:off x="10388600" y="1466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18" name="【福祉施設】&#10;一人当たり面積最大値テキスト">
          <a:extLst>
            <a:ext uri="{FF2B5EF4-FFF2-40B4-BE49-F238E27FC236}">
              <a16:creationId xmlns:a16="http://schemas.microsoft.com/office/drawing/2014/main" id="{96022ECB-73D0-4BC8-82E4-BC8EFE532804}"/>
            </a:ext>
          </a:extLst>
        </xdr:cNvPr>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19" name="直線コネクタ 318">
          <a:extLst>
            <a:ext uri="{FF2B5EF4-FFF2-40B4-BE49-F238E27FC236}">
              <a16:creationId xmlns:a16="http://schemas.microsoft.com/office/drawing/2014/main" id="{8CF106CB-9255-4C89-9EA5-477FC7DA0275}"/>
            </a:ext>
          </a:extLst>
        </xdr:cNvPr>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117175</xdr:rowOff>
    </xdr:from>
    <xdr:ext cx="469744" cy="259045"/>
    <xdr:sp macro="" textlink="">
      <xdr:nvSpPr>
        <xdr:cNvPr id="320" name="【福祉施設】&#10;一人当たり面積平均値テキスト">
          <a:extLst>
            <a:ext uri="{FF2B5EF4-FFF2-40B4-BE49-F238E27FC236}">
              <a16:creationId xmlns:a16="http://schemas.microsoft.com/office/drawing/2014/main" id="{527012B3-132C-4C05-8123-3D1328817EB7}"/>
            </a:ext>
          </a:extLst>
        </xdr:cNvPr>
        <xdr:cNvSpPr txBox="1"/>
      </xdr:nvSpPr>
      <xdr:spPr>
        <a:xfrm>
          <a:off x="10515600" y="14518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138748</xdr:rowOff>
    </xdr:from>
    <xdr:to>
      <xdr:col>55</xdr:col>
      <xdr:colOff>50800</xdr:colOff>
      <xdr:row>85</xdr:row>
      <xdr:rowOff>68898</xdr:rowOff>
    </xdr:to>
    <xdr:sp macro="" textlink="">
      <xdr:nvSpPr>
        <xdr:cNvPr id="321" name="フローチャート: 判断 320">
          <a:extLst>
            <a:ext uri="{FF2B5EF4-FFF2-40B4-BE49-F238E27FC236}">
              <a16:creationId xmlns:a16="http://schemas.microsoft.com/office/drawing/2014/main" id="{D6A59930-98C0-4624-96DD-38F2354398E0}"/>
            </a:ext>
          </a:extLst>
        </xdr:cNvPr>
        <xdr:cNvSpPr/>
      </xdr:nvSpPr>
      <xdr:spPr>
        <a:xfrm>
          <a:off x="10426700" y="1454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22" name="フローチャート: 判断 321">
          <a:extLst>
            <a:ext uri="{FF2B5EF4-FFF2-40B4-BE49-F238E27FC236}">
              <a16:creationId xmlns:a16="http://schemas.microsoft.com/office/drawing/2014/main" id="{AD1964E7-AE50-4810-BC8B-6526CE89D469}"/>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122174</xdr:rowOff>
    </xdr:from>
    <xdr:to>
      <xdr:col>46</xdr:col>
      <xdr:colOff>38100</xdr:colOff>
      <xdr:row>85</xdr:row>
      <xdr:rowOff>52324</xdr:rowOff>
    </xdr:to>
    <xdr:sp macro="" textlink="">
      <xdr:nvSpPr>
        <xdr:cNvPr id="323" name="フローチャート: 判断 322">
          <a:extLst>
            <a:ext uri="{FF2B5EF4-FFF2-40B4-BE49-F238E27FC236}">
              <a16:creationId xmlns:a16="http://schemas.microsoft.com/office/drawing/2014/main" id="{3AA475D8-2596-493F-B736-57A5B50D368D}"/>
            </a:ext>
          </a:extLst>
        </xdr:cNvPr>
        <xdr:cNvSpPr/>
      </xdr:nvSpPr>
      <xdr:spPr>
        <a:xfrm>
          <a:off x="86995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126175</xdr:rowOff>
    </xdr:from>
    <xdr:to>
      <xdr:col>41</xdr:col>
      <xdr:colOff>101600</xdr:colOff>
      <xdr:row>85</xdr:row>
      <xdr:rowOff>56325</xdr:rowOff>
    </xdr:to>
    <xdr:sp macro="" textlink="">
      <xdr:nvSpPr>
        <xdr:cNvPr id="324" name="フローチャート: 判断 323">
          <a:extLst>
            <a:ext uri="{FF2B5EF4-FFF2-40B4-BE49-F238E27FC236}">
              <a16:creationId xmlns:a16="http://schemas.microsoft.com/office/drawing/2014/main" id="{39E8F075-0543-4161-942E-6066E17F0A4F}"/>
            </a:ext>
          </a:extLst>
        </xdr:cNvPr>
        <xdr:cNvSpPr/>
      </xdr:nvSpPr>
      <xdr:spPr>
        <a:xfrm>
          <a:off x="7810500" y="1452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C37F42F2-A127-4D9E-A409-8D6B6A6BC7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B8371C1C-6E4A-4C43-B3F8-90ED7A5CF4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7D1CD9A5-C149-4E1F-8ECD-FB4350CE69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EE40112E-97E7-4095-8B9D-6B72C04285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A17C06A1-9AD8-464A-ADA3-81250E95B06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128460</xdr:rowOff>
    </xdr:from>
    <xdr:to>
      <xdr:col>55</xdr:col>
      <xdr:colOff>50800</xdr:colOff>
      <xdr:row>84</xdr:row>
      <xdr:rowOff>58610</xdr:rowOff>
    </xdr:to>
    <xdr:sp macro="" textlink="">
      <xdr:nvSpPr>
        <xdr:cNvPr id="330" name="楕円 329">
          <a:extLst>
            <a:ext uri="{FF2B5EF4-FFF2-40B4-BE49-F238E27FC236}">
              <a16:creationId xmlns:a16="http://schemas.microsoft.com/office/drawing/2014/main" id="{77DE47A6-5F53-4838-9315-E979124AA91B}"/>
            </a:ext>
          </a:extLst>
        </xdr:cNvPr>
        <xdr:cNvSpPr/>
      </xdr:nvSpPr>
      <xdr:spPr>
        <a:xfrm>
          <a:off x="104267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151337</xdr:rowOff>
    </xdr:from>
    <xdr:ext cx="469744" cy="259045"/>
    <xdr:sp macro="" textlink="">
      <xdr:nvSpPr>
        <xdr:cNvPr id="331" name="【福祉施設】&#10;一人当たり面積該当値テキスト">
          <a:extLst>
            <a:ext uri="{FF2B5EF4-FFF2-40B4-BE49-F238E27FC236}">
              <a16:creationId xmlns:a16="http://schemas.microsoft.com/office/drawing/2014/main" id="{20137C9D-F93F-456F-B078-0F3E97819D34}"/>
            </a:ext>
          </a:extLst>
        </xdr:cNvPr>
        <xdr:cNvSpPr txBox="1"/>
      </xdr:nvSpPr>
      <xdr:spPr>
        <a:xfrm>
          <a:off x="10515600" y="1421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137604</xdr:rowOff>
    </xdr:from>
    <xdr:to>
      <xdr:col>50</xdr:col>
      <xdr:colOff>165100</xdr:colOff>
      <xdr:row>84</xdr:row>
      <xdr:rowOff>67754</xdr:rowOff>
    </xdr:to>
    <xdr:sp macro="" textlink="">
      <xdr:nvSpPr>
        <xdr:cNvPr id="332" name="楕円 331">
          <a:extLst>
            <a:ext uri="{FF2B5EF4-FFF2-40B4-BE49-F238E27FC236}">
              <a16:creationId xmlns:a16="http://schemas.microsoft.com/office/drawing/2014/main" id="{077BA588-8CB8-40CD-B27C-73AC7724AF8F}"/>
            </a:ext>
          </a:extLst>
        </xdr:cNvPr>
        <xdr:cNvSpPr/>
      </xdr:nvSpPr>
      <xdr:spPr>
        <a:xfrm>
          <a:off x="9588500" y="1436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7810</xdr:rowOff>
    </xdr:from>
    <xdr:to>
      <xdr:col>55</xdr:col>
      <xdr:colOff>0</xdr:colOff>
      <xdr:row>84</xdr:row>
      <xdr:rowOff>16954</xdr:rowOff>
    </xdr:to>
    <xdr:cxnSp macro="">
      <xdr:nvCxnSpPr>
        <xdr:cNvPr id="333" name="直線コネクタ 332">
          <a:extLst>
            <a:ext uri="{FF2B5EF4-FFF2-40B4-BE49-F238E27FC236}">
              <a16:creationId xmlns:a16="http://schemas.microsoft.com/office/drawing/2014/main" id="{DAB04A59-CFD3-4560-90EF-49B9CA54B613}"/>
            </a:ext>
          </a:extLst>
        </xdr:cNvPr>
        <xdr:cNvCxnSpPr/>
      </xdr:nvCxnSpPr>
      <xdr:spPr>
        <a:xfrm flipV="1">
          <a:off x="9639300" y="1440961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159893</xdr:rowOff>
    </xdr:from>
    <xdr:to>
      <xdr:col>46</xdr:col>
      <xdr:colOff>38100</xdr:colOff>
      <xdr:row>84</xdr:row>
      <xdr:rowOff>90043</xdr:rowOff>
    </xdr:to>
    <xdr:sp macro="" textlink="">
      <xdr:nvSpPr>
        <xdr:cNvPr id="334" name="楕円 333">
          <a:extLst>
            <a:ext uri="{FF2B5EF4-FFF2-40B4-BE49-F238E27FC236}">
              <a16:creationId xmlns:a16="http://schemas.microsoft.com/office/drawing/2014/main" id="{3C5E7751-D00F-445D-9EDE-432502ACD4B6}"/>
            </a:ext>
          </a:extLst>
        </xdr:cNvPr>
        <xdr:cNvSpPr/>
      </xdr:nvSpPr>
      <xdr:spPr>
        <a:xfrm>
          <a:off x="8699500" y="143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16954</xdr:rowOff>
    </xdr:from>
    <xdr:to>
      <xdr:col>50</xdr:col>
      <xdr:colOff>114300</xdr:colOff>
      <xdr:row>84</xdr:row>
      <xdr:rowOff>39243</xdr:rowOff>
    </xdr:to>
    <xdr:cxnSp macro="">
      <xdr:nvCxnSpPr>
        <xdr:cNvPr id="335" name="直線コネクタ 334">
          <a:extLst>
            <a:ext uri="{FF2B5EF4-FFF2-40B4-BE49-F238E27FC236}">
              <a16:creationId xmlns:a16="http://schemas.microsoft.com/office/drawing/2014/main" id="{089EF3E0-2CC1-440B-B710-314F9868770A}"/>
            </a:ext>
          </a:extLst>
        </xdr:cNvPr>
        <xdr:cNvCxnSpPr/>
      </xdr:nvCxnSpPr>
      <xdr:spPr>
        <a:xfrm flipV="1">
          <a:off x="8750300" y="1441875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38164</xdr:rowOff>
    </xdr:from>
    <xdr:to>
      <xdr:col>41</xdr:col>
      <xdr:colOff>101600</xdr:colOff>
      <xdr:row>83</xdr:row>
      <xdr:rowOff>139764</xdr:rowOff>
    </xdr:to>
    <xdr:sp macro="" textlink="">
      <xdr:nvSpPr>
        <xdr:cNvPr id="336" name="楕円 335">
          <a:extLst>
            <a:ext uri="{FF2B5EF4-FFF2-40B4-BE49-F238E27FC236}">
              <a16:creationId xmlns:a16="http://schemas.microsoft.com/office/drawing/2014/main" id="{9B11D78E-5F70-4E6E-9973-59509567C614}"/>
            </a:ext>
          </a:extLst>
        </xdr:cNvPr>
        <xdr:cNvSpPr/>
      </xdr:nvSpPr>
      <xdr:spPr>
        <a:xfrm>
          <a:off x="7810500" y="142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88964</xdr:rowOff>
    </xdr:from>
    <xdr:to>
      <xdr:col>45</xdr:col>
      <xdr:colOff>177800</xdr:colOff>
      <xdr:row>84</xdr:row>
      <xdr:rowOff>39243</xdr:rowOff>
    </xdr:to>
    <xdr:cxnSp macro="">
      <xdr:nvCxnSpPr>
        <xdr:cNvPr id="337" name="直線コネクタ 336">
          <a:extLst>
            <a:ext uri="{FF2B5EF4-FFF2-40B4-BE49-F238E27FC236}">
              <a16:creationId xmlns:a16="http://schemas.microsoft.com/office/drawing/2014/main" id="{E56608B6-99C0-4DE2-B777-430AE1DBE0C0}"/>
            </a:ext>
          </a:extLst>
        </xdr:cNvPr>
        <xdr:cNvCxnSpPr/>
      </xdr:nvCxnSpPr>
      <xdr:spPr>
        <a:xfrm>
          <a:off x="7861300" y="14319314"/>
          <a:ext cx="889000" cy="12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59453</xdr:rowOff>
    </xdr:from>
    <xdr:ext cx="469744" cy="259045"/>
    <xdr:sp macro="" textlink="">
      <xdr:nvSpPr>
        <xdr:cNvPr id="338" name="n_1aveValue【福祉施設】&#10;一人当たり面積">
          <a:extLst>
            <a:ext uri="{FF2B5EF4-FFF2-40B4-BE49-F238E27FC236}">
              <a16:creationId xmlns:a16="http://schemas.microsoft.com/office/drawing/2014/main" id="{38FA41D0-3AA4-494D-B4B6-C075C78DDE5A}"/>
            </a:ext>
          </a:extLst>
        </xdr:cNvPr>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43451</xdr:rowOff>
    </xdr:from>
    <xdr:ext cx="469744" cy="259045"/>
    <xdr:sp macro="" textlink="">
      <xdr:nvSpPr>
        <xdr:cNvPr id="339" name="n_2aveValue【福祉施設】&#10;一人当たり面積">
          <a:extLst>
            <a:ext uri="{FF2B5EF4-FFF2-40B4-BE49-F238E27FC236}">
              <a16:creationId xmlns:a16="http://schemas.microsoft.com/office/drawing/2014/main" id="{FCC2AC8D-29FE-4AD6-AEAE-3AAD920D0106}"/>
            </a:ext>
          </a:extLst>
        </xdr:cNvPr>
        <xdr:cNvSpPr txBox="1"/>
      </xdr:nvSpPr>
      <xdr:spPr>
        <a:xfrm>
          <a:off x="85154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47452</xdr:rowOff>
    </xdr:from>
    <xdr:ext cx="469744" cy="259045"/>
    <xdr:sp macro="" textlink="">
      <xdr:nvSpPr>
        <xdr:cNvPr id="340" name="n_3aveValue【福祉施設】&#10;一人当たり面積">
          <a:extLst>
            <a:ext uri="{FF2B5EF4-FFF2-40B4-BE49-F238E27FC236}">
              <a16:creationId xmlns:a16="http://schemas.microsoft.com/office/drawing/2014/main" id="{9866EFF8-0167-45AD-8586-89A4705BEE89}"/>
            </a:ext>
          </a:extLst>
        </xdr:cNvPr>
        <xdr:cNvSpPr txBox="1"/>
      </xdr:nvSpPr>
      <xdr:spPr>
        <a:xfrm>
          <a:off x="76264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84281</xdr:rowOff>
    </xdr:from>
    <xdr:ext cx="469744" cy="259045"/>
    <xdr:sp macro="" textlink="">
      <xdr:nvSpPr>
        <xdr:cNvPr id="341" name="n_1mainValue【福祉施設】&#10;一人当たり面積">
          <a:extLst>
            <a:ext uri="{FF2B5EF4-FFF2-40B4-BE49-F238E27FC236}">
              <a16:creationId xmlns:a16="http://schemas.microsoft.com/office/drawing/2014/main" id="{2426C296-F675-4614-BC81-6E8606A81652}"/>
            </a:ext>
          </a:extLst>
        </xdr:cNvPr>
        <xdr:cNvSpPr txBox="1"/>
      </xdr:nvSpPr>
      <xdr:spPr>
        <a:xfrm>
          <a:off x="9391727" y="1414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106570</xdr:rowOff>
    </xdr:from>
    <xdr:ext cx="469744" cy="259045"/>
    <xdr:sp macro="" textlink="">
      <xdr:nvSpPr>
        <xdr:cNvPr id="342" name="n_2mainValue【福祉施設】&#10;一人当たり面積">
          <a:extLst>
            <a:ext uri="{FF2B5EF4-FFF2-40B4-BE49-F238E27FC236}">
              <a16:creationId xmlns:a16="http://schemas.microsoft.com/office/drawing/2014/main" id="{52D5AB7F-E137-4DC3-ABF5-C988A42A79A0}"/>
            </a:ext>
          </a:extLst>
        </xdr:cNvPr>
        <xdr:cNvSpPr txBox="1"/>
      </xdr:nvSpPr>
      <xdr:spPr>
        <a:xfrm>
          <a:off x="8515427" y="1416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156291</xdr:rowOff>
    </xdr:from>
    <xdr:ext cx="469744" cy="259045"/>
    <xdr:sp macro="" textlink="">
      <xdr:nvSpPr>
        <xdr:cNvPr id="343" name="n_3mainValue【福祉施設】&#10;一人当たり面積">
          <a:extLst>
            <a:ext uri="{FF2B5EF4-FFF2-40B4-BE49-F238E27FC236}">
              <a16:creationId xmlns:a16="http://schemas.microsoft.com/office/drawing/2014/main" id="{E8CCB476-9B9A-4490-B278-F97FF9DF30EE}"/>
            </a:ext>
          </a:extLst>
        </xdr:cNvPr>
        <xdr:cNvSpPr txBox="1"/>
      </xdr:nvSpPr>
      <xdr:spPr>
        <a:xfrm>
          <a:off x="7626427" y="140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a:extLst>
            <a:ext uri="{FF2B5EF4-FFF2-40B4-BE49-F238E27FC236}">
              <a16:creationId xmlns:a16="http://schemas.microsoft.com/office/drawing/2014/main" id="{31ADA301-36D0-4FEF-9039-7F0F1CA9968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a:extLst>
            <a:ext uri="{FF2B5EF4-FFF2-40B4-BE49-F238E27FC236}">
              <a16:creationId xmlns:a16="http://schemas.microsoft.com/office/drawing/2014/main" id="{FE21AC19-EED2-421A-BCC5-36E47C9F0A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a:extLst>
            <a:ext uri="{FF2B5EF4-FFF2-40B4-BE49-F238E27FC236}">
              <a16:creationId xmlns:a16="http://schemas.microsoft.com/office/drawing/2014/main" id="{6076926B-1564-4557-ACE7-A3A1BDA5E8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a:extLst>
            <a:ext uri="{FF2B5EF4-FFF2-40B4-BE49-F238E27FC236}">
              <a16:creationId xmlns:a16="http://schemas.microsoft.com/office/drawing/2014/main" id="{7249DADD-3782-456E-95AF-A1224AA3F95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a:extLst>
            <a:ext uri="{FF2B5EF4-FFF2-40B4-BE49-F238E27FC236}">
              <a16:creationId xmlns:a16="http://schemas.microsoft.com/office/drawing/2014/main" id="{74F75A18-18D3-413D-9B47-2F3B2B84AC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a:extLst>
            <a:ext uri="{FF2B5EF4-FFF2-40B4-BE49-F238E27FC236}">
              <a16:creationId xmlns:a16="http://schemas.microsoft.com/office/drawing/2014/main" id="{1A118669-D63A-4911-869F-22C4509F1A6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a:extLst>
            <a:ext uri="{FF2B5EF4-FFF2-40B4-BE49-F238E27FC236}">
              <a16:creationId xmlns:a16="http://schemas.microsoft.com/office/drawing/2014/main" id="{15C144FF-F763-4DB6-A6EA-777A099399C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a:extLst>
            <a:ext uri="{FF2B5EF4-FFF2-40B4-BE49-F238E27FC236}">
              <a16:creationId xmlns:a16="http://schemas.microsoft.com/office/drawing/2014/main" id="{E8B8028A-A4C2-498A-9E79-2F9805665D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428A80E1-DFBC-4E66-8443-A3C81DCEBED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a:extLst>
            <a:ext uri="{FF2B5EF4-FFF2-40B4-BE49-F238E27FC236}">
              <a16:creationId xmlns:a16="http://schemas.microsoft.com/office/drawing/2014/main" id="{A966CB69-3A35-4908-8233-3E0E1364E32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47E5A9A5-5650-4275-8187-9D88AC72A2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5" name="テキスト ボックス 354">
          <a:extLst>
            <a:ext uri="{FF2B5EF4-FFF2-40B4-BE49-F238E27FC236}">
              <a16:creationId xmlns:a16="http://schemas.microsoft.com/office/drawing/2014/main" id="{9EBA3AB2-3B96-416B-8DD4-4DCED9BB947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65738AD2-A777-4B9D-9B7A-BB1D176490B8}"/>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D12A9460-AD97-4016-B046-818934F605E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F737C7EE-0F5A-4EBC-8AEC-BFE85765836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02754CA9-279A-4868-B493-23510281E5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B7CEF701-0A1D-4D1A-806E-3AFA3247907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66A5CDEB-4548-4A56-AA75-94D8ADD1C44A}"/>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6BF722A6-EE75-4097-8332-FFB7E177E3F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57868AA8-2731-4512-8F45-66D7FAA8E93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EB00A774-1776-4118-B2CA-94478FCCFD2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ECB4B7CD-A290-4DA6-9398-955128505594}"/>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41C1B448-2526-401C-B19E-7D17188399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8E95EDF-53B3-4AF6-999E-F3557AF40DD7}"/>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市民会館】&#10;有形固定資産減価償却率グラフ枠">
          <a:extLst>
            <a:ext uri="{FF2B5EF4-FFF2-40B4-BE49-F238E27FC236}">
              <a16:creationId xmlns:a16="http://schemas.microsoft.com/office/drawing/2014/main" id="{A2815414-759E-45CB-B845-8619CFD36C4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61505</xdr:rowOff>
    </xdr:from>
    <xdr:to>
      <xdr:col>24</xdr:col>
      <xdr:colOff>62865</xdr:colOff>
      <xdr:row>109</xdr:row>
      <xdr:rowOff>1088</xdr:rowOff>
    </xdr:to>
    <xdr:cxnSp macro="">
      <xdr:nvCxnSpPr>
        <xdr:cNvPr id="369" name="直線コネクタ 368">
          <a:extLst>
            <a:ext uri="{FF2B5EF4-FFF2-40B4-BE49-F238E27FC236}">
              <a16:creationId xmlns:a16="http://schemas.microsoft.com/office/drawing/2014/main" id="{1A2F7A97-56E3-4D1E-BF4E-3E9289F77BB4}"/>
            </a:ext>
          </a:extLst>
        </xdr:cNvPr>
        <xdr:cNvCxnSpPr/>
      </xdr:nvCxnSpPr>
      <xdr:spPr>
        <a:xfrm flipV="1">
          <a:off x="4634865" y="17206505"/>
          <a:ext cx="0" cy="1482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4915</xdr:rowOff>
    </xdr:from>
    <xdr:ext cx="340478" cy="259045"/>
    <xdr:sp macro="" textlink="">
      <xdr:nvSpPr>
        <xdr:cNvPr id="370" name="【市民会館】&#10;有形固定資産減価償却率最小値テキスト">
          <a:extLst>
            <a:ext uri="{FF2B5EF4-FFF2-40B4-BE49-F238E27FC236}">
              <a16:creationId xmlns:a16="http://schemas.microsoft.com/office/drawing/2014/main" id="{5234F47A-ABF8-4091-9055-BBA757E9DD22}"/>
            </a:ext>
          </a:extLst>
        </xdr:cNvPr>
        <xdr:cNvSpPr txBox="1"/>
      </xdr:nvSpPr>
      <xdr:spPr>
        <a:xfrm>
          <a:off x="4673600" y="18692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1088</xdr:rowOff>
    </xdr:from>
    <xdr:to>
      <xdr:col>24</xdr:col>
      <xdr:colOff>152400</xdr:colOff>
      <xdr:row>109</xdr:row>
      <xdr:rowOff>1088</xdr:rowOff>
    </xdr:to>
    <xdr:cxnSp macro="">
      <xdr:nvCxnSpPr>
        <xdr:cNvPr id="371" name="直線コネクタ 370">
          <a:extLst>
            <a:ext uri="{FF2B5EF4-FFF2-40B4-BE49-F238E27FC236}">
              <a16:creationId xmlns:a16="http://schemas.microsoft.com/office/drawing/2014/main" id="{D8B50EAD-B8D7-4BAC-9CF7-8041AA07A85D}"/>
            </a:ext>
          </a:extLst>
        </xdr:cNvPr>
        <xdr:cNvCxnSpPr/>
      </xdr:nvCxnSpPr>
      <xdr:spPr>
        <a:xfrm>
          <a:off x="4546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8182</xdr:rowOff>
    </xdr:from>
    <xdr:ext cx="405111" cy="259045"/>
    <xdr:sp macro="" textlink="">
      <xdr:nvSpPr>
        <xdr:cNvPr id="372" name="【市民会館】&#10;有形固定資産減価償却率最大値テキスト">
          <a:extLst>
            <a:ext uri="{FF2B5EF4-FFF2-40B4-BE49-F238E27FC236}">
              <a16:creationId xmlns:a16="http://schemas.microsoft.com/office/drawing/2014/main" id="{9DFB43B5-0805-447A-98BB-B1A307270CD1}"/>
            </a:ext>
          </a:extLst>
        </xdr:cNvPr>
        <xdr:cNvSpPr txBox="1"/>
      </xdr:nvSpPr>
      <xdr:spPr>
        <a:xfrm>
          <a:off x="4673600" y="16981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61505</xdr:rowOff>
    </xdr:from>
    <xdr:to>
      <xdr:col>24</xdr:col>
      <xdr:colOff>152400</xdr:colOff>
      <xdr:row>100</xdr:row>
      <xdr:rowOff>61505</xdr:rowOff>
    </xdr:to>
    <xdr:cxnSp macro="">
      <xdr:nvCxnSpPr>
        <xdr:cNvPr id="373" name="直線コネクタ 372">
          <a:extLst>
            <a:ext uri="{FF2B5EF4-FFF2-40B4-BE49-F238E27FC236}">
              <a16:creationId xmlns:a16="http://schemas.microsoft.com/office/drawing/2014/main" id="{4FA54E7E-EFE0-4F12-A1E6-010BCBDA0254}"/>
            </a:ext>
          </a:extLst>
        </xdr:cNvPr>
        <xdr:cNvCxnSpPr/>
      </xdr:nvCxnSpPr>
      <xdr:spPr>
        <a:xfrm>
          <a:off x="4546600" y="1720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139354</xdr:rowOff>
    </xdr:from>
    <xdr:ext cx="405111" cy="259045"/>
    <xdr:sp macro="" textlink="">
      <xdr:nvSpPr>
        <xdr:cNvPr id="374" name="【市民会館】&#10;有形固定資産減価償却率平均値テキスト">
          <a:extLst>
            <a:ext uri="{FF2B5EF4-FFF2-40B4-BE49-F238E27FC236}">
              <a16:creationId xmlns:a16="http://schemas.microsoft.com/office/drawing/2014/main" id="{3EFB9693-A651-4284-90B3-4F5EFBD93011}"/>
            </a:ext>
          </a:extLst>
        </xdr:cNvPr>
        <xdr:cNvSpPr txBox="1"/>
      </xdr:nvSpPr>
      <xdr:spPr>
        <a:xfrm>
          <a:off x="4673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160927</xdr:rowOff>
    </xdr:from>
    <xdr:to>
      <xdr:col>24</xdr:col>
      <xdr:colOff>114300</xdr:colOff>
      <xdr:row>104</xdr:row>
      <xdr:rowOff>91077</xdr:rowOff>
    </xdr:to>
    <xdr:sp macro="" textlink="">
      <xdr:nvSpPr>
        <xdr:cNvPr id="375" name="フローチャート: 判断 374">
          <a:extLst>
            <a:ext uri="{FF2B5EF4-FFF2-40B4-BE49-F238E27FC236}">
              <a16:creationId xmlns:a16="http://schemas.microsoft.com/office/drawing/2014/main" id="{B397F725-5813-4F3E-B418-CA0002E1653B}"/>
            </a:ext>
          </a:extLst>
        </xdr:cNvPr>
        <xdr:cNvSpPr/>
      </xdr:nvSpPr>
      <xdr:spPr>
        <a:xfrm>
          <a:off x="4584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76" name="フローチャート: 判断 375">
          <a:extLst>
            <a:ext uri="{FF2B5EF4-FFF2-40B4-BE49-F238E27FC236}">
              <a16:creationId xmlns:a16="http://schemas.microsoft.com/office/drawing/2014/main" id="{60D8A725-847E-4FD1-BB1B-C11887AA93E8}"/>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156029</xdr:rowOff>
    </xdr:from>
    <xdr:to>
      <xdr:col>15</xdr:col>
      <xdr:colOff>101600</xdr:colOff>
      <xdr:row>104</xdr:row>
      <xdr:rowOff>86179</xdr:rowOff>
    </xdr:to>
    <xdr:sp macro="" textlink="">
      <xdr:nvSpPr>
        <xdr:cNvPr id="377" name="フローチャート: 判断 376">
          <a:extLst>
            <a:ext uri="{FF2B5EF4-FFF2-40B4-BE49-F238E27FC236}">
              <a16:creationId xmlns:a16="http://schemas.microsoft.com/office/drawing/2014/main" id="{4B3FB05B-E6C0-4F15-81BE-36D211A6305D}"/>
            </a:ext>
          </a:extLst>
        </xdr:cNvPr>
        <xdr:cNvSpPr/>
      </xdr:nvSpPr>
      <xdr:spPr>
        <a:xfrm>
          <a:off x="2857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25400</xdr:rowOff>
    </xdr:from>
    <xdr:to>
      <xdr:col>10</xdr:col>
      <xdr:colOff>165100</xdr:colOff>
      <xdr:row>104</xdr:row>
      <xdr:rowOff>127000</xdr:rowOff>
    </xdr:to>
    <xdr:sp macro="" textlink="">
      <xdr:nvSpPr>
        <xdr:cNvPr id="378" name="フローチャート: 判断 377">
          <a:extLst>
            <a:ext uri="{FF2B5EF4-FFF2-40B4-BE49-F238E27FC236}">
              <a16:creationId xmlns:a16="http://schemas.microsoft.com/office/drawing/2014/main" id="{55891D3E-C4ED-4DBA-94D3-E790EEE829C0}"/>
            </a:ext>
          </a:extLst>
        </xdr:cNvPr>
        <xdr:cNvSpPr/>
      </xdr:nvSpPr>
      <xdr:spPr>
        <a:xfrm>
          <a:off x="1968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11042722-32C2-4980-BC85-04F9B62C990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ADC58F2-4E59-4FCD-A9F4-50053AD77B9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0E8AA5F-D33F-4653-B718-506FE2F8774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BAB3A4AC-3CA3-42E5-B7CA-A293960FB43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4FEF86F-F7A0-4D79-B743-E93DC0AFE1C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79284</xdr:rowOff>
    </xdr:from>
    <xdr:to>
      <xdr:col>24</xdr:col>
      <xdr:colOff>114300</xdr:colOff>
      <xdr:row>104</xdr:row>
      <xdr:rowOff>9434</xdr:rowOff>
    </xdr:to>
    <xdr:sp macro="" textlink="">
      <xdr:nvSpPr>
        <xdr:cNvPr id="384" name="楕円 383">
          <a:extLst>
            <a:ext uri="{FF2B5EF4-FFF2-40B4-BE49-F238E27FC236}">
              <a16:creationId xmlns:a16="http://schemas.microsoft.com/office/drawing/2014/main" id="{4E5783C6-E5A7-45F1-B708-FAA05EE15AA3}"/>
            </a:ext>
          </a:extLst>
        </xdr:cNvPr>
        <xdr:cNvSpPr/>
      </xdr:nvSpPr>
      <xdr:spPr>
        <a:xfrm>
          <a:off x="4584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102161</xdr:rowOff>
    </xdr:from>
    <xdr:ext cx="405111" cy="259045"/>
    <xdr:sp macro="" textlink="">
      <xdr:nvSpPr>
        <xdr:cNvPr id="385" name="【市民会館】&#10;有形固定資産減価償却率該当値テキスト">
          <a:extLst>
            <a:ext uri="{FF2B5EF4-FFF2-40B4-BE49-F238E27FC236}">
              <a16:creationId xmlns:a16="http://schemas.microsoft.com/office/drawing/2014/main" id="{25A191E3-BCCB-4287-A76C-BB93C9C81B08}"/>
            </a:ext>
          </a:extLst>
        </xdr:cNvPr>
        <xdr:cNvSpPr txBox="1"/>
      </xdr:nvSpPr>
      <xdr:spPr>
        <a:xfrm>
          <a:off x="4673600" y="1759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157662</xdr:rowOff>
    </xdr:from>
    <xdr:to>
      <xdr:col>20</xdr:col>
      <xdr:colOff>38100</xdr:colOff>
      <xdr:row>104</xdr:row>
      <xdr:rowOff>87812</xdr:rowOff>
    </xdr:to>
    <xdr:sp macro="" textlink="">
      <xdr:nvSpPr>
        <xdr:cNvPr id="386" name="楕円 385">
          <a:extLst>
            <a:ext uri="{FF2B5EF4-FFF2-40B4-BE49-F238E27FC236}">
              <a16:creationId xmlns:a16="http://schemas.microsoft.com/office/drawing/2014/main" id="{54EB8708-8344-4308-996C-43E9F37B1E7A}"/>
            </a:ext>
          </a:extLst>
        </xdr:cNvPr>
        <xdr:cNvSpPr/>
      </xdr:nvSpPr>
      <xdr:spPr>
        <a:xfrm>
          <a:off x="3746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130084</xdr:rowOff>
    </xdr:from>
    <xdr:to>
      <xdr:col>24</xdr:col>
      <xdr:colOff>63500</xdr:colOff>
      <xdr:row>104</xdr:row>
      <xdr:rowOff>37012</xdr:rowOff>
    </xdr:to>
    <xdr:cxnSp macro="">
      <xdr:nvCxnSpPr>
        <xdr:cNvPr id="387" name="直線コネクタ 386">
          <a:extLst>
            <a:ext uri="{FF2B5EF4-FFF2-40B4-BE49-F238E27FC236}">
              <a16:creationId xmlns:a16="http://schemas.microsoft.com/office/drawing/2014/main" id="{5E822D3E-30C0-472A-AE50-089AB4917C4D}"/>
            </a:ext>
          </a:extLst>
        </xdr:cNvPr>
        <xdr:cNvCxnSpPr/>
      </xdr:nvCxnSpPr>
      <xdr:spPr>
        <a:xfrm flipV="1">
          <a:off x="3797300" y="17789434"/>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79284</xdr:rowOff>
    </xdr:from>
    <xdr:to>
      <xdr:col>15</xdr:col>
      <xdr:colOff>101600</xdr:colOff>
      <xdr:row>104</xdr:row>
      <xdr:rowOff>9434</xdr:rowOff>
    </xdr:to>
    <xdr:sp macro="" textlink="">
      <xdr:nvSpPr>
        <xdr:cNvPr id="388" name="楕円 387">
          <a:extLst>
            <a:ext uri="{FF2B5EF4-FFF2-40B4-BE49-F238E27FC236}">
              <a16:creationId xmlns:a16="http://schemas.microsoft.com/office/drawing/2014/main" id="{03A7829C-605D-4DA1-8303-8D2FC024E86B}"/>
            </a:ext>
          </a:extLst>
        </xdr:cNvPr>
        <xdr:cNvSpPr/>
      </xdr:nvSpPr>
      <xdr:spPr>
        <a:xfrm>
          <a:off x="28575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130084</xdr:rowOff>
    </xdr:from>
    <xdr:to>
      <xdr:col>19</xdr:col>
      <xdr:colOff>177800</xdr:colOff>
      <xdr:row>104</xdr:row>
      <xdr:rowOff>37012</xdr:rowOff>
    </xdr:to>
    <xdr:cxnSp macro="">
      <xdr:nvCxnSpPr>
        <xdr:cNvPr id="389" name="直線コネクタ 388">
          <a:extLst>
            <a:ext uri="{FF2B5EF4-FFF2-40B4-BE49-F238E27FC236}">
              <a16:creationId xmlns:a16="http://schemas.microsoft.com/office/drawing/2014/main" id="{AB7C6ABF-0207-4ECC-BFF4-AE2E2F065349}"/>
            </a:ext>
          </a:extLst>
        </xdr:cNvPr>
        <xdr:cNvCxnSpPr/>
      </xdr:nvCxnSpPr>
      <xdr:spPr>
        <a:xfrm>
          <a:off x="2908300" y="177894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152763</xdr:rowOff>
    </xdr:from>
    <xdr:to>
      <xdr:col>10</xdr:col>
      <xdr:colOff>165100</xdr:colOff>
      <xdr:row>104</xdr:row>
      <xdr:rowOff>82913</xdr:rowOff>
    </xdr:to>
    <xdr:sp macro="" textlink="">
      <xdr:nvSpPr>
        <xdr:cNvPr id="390" name="楕円 389">
          <a:extLst>
            <a:ext uri="{FF2B5EF4-FFF2-40B4-BE49-F238E27FC236}">
              <a16:creationId xmlns:a16="http://schemas.microsoft.com/office/drawing/2014/main" id="{9281F4A5-51D0-44FF-9CA9-23C032C1D8B8}"/>
            </a:ext>
          </a:extLst>
        </xdr:cNvPr>
        <xdr:cNvSpPr/>
      </xdr:nvSpPr>
      <xdr:spPr>
        <a:xfrm>
          <a:off x="1968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130084</xdr:rowOff>
    </xdr:from>
    <xdr:to>
      <xdr:col>15</xdr:col>
      <xdr:colOff>50800</xdr:colOff>
      <xdr:row>104</xdr:row>
      <xdr:rowOff>32113</xdr:rowOff>
    </xdr:to>
    <xdr:cxnSp macro="">
      <xdr:nvCxnSpPr>
        <xdr:cNvPr id="391" name="直線コネクタ 390">
          <a:extLst>
            <a:ext uri="{FF2B5EF4-FFF2-40B4-BE49-F238E27FC236}">
              <a16:creationId xmlns:a16="http://schemas.microsoft.com/office/drawing/2014/main" id="{16D34831-C4E7-4E59-AB87-252101A2EC5F}"/>
            </a:ext>
          </a:extLst>
        </xdr:cNvPr>
        <xdr:cNvCxnSpPr/>
      </xdr:nvCxnSpPr>
      <xdr:spPr>
        <a:xfrm flipV="1">
          <a:off x="2019300" y="1778943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101072</xdr:rowOff>
    </xdr:from>
    <xdr:ext cx="405111" cy="259045"/>
    <xdr:sp macro="" textlink="">
      <xdr:nvSpPr>
        <xdr:cNvPr id="392" name="n_1aveValue【市民会館】&#10;有形固定資産減価償却率">
          <a:extLst>
            <a:ext uri="{FF2B5EF4-FFF2-40B4-BE49-F238E27FC236}">
              <a16:creationId xmlns:a16="http://schemas.microsoft.com/office/drawing/2014/main" id="{7B4B1C84-CE6C-4C6F-9768-457C338132F9}"/>
            </a:ext>
          </a:extLst>
        </xdr:cNvPr>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77306</xdr:rowOff>
    </xdr:from>
    <xdr:ext cx="405111" cy="259045"/>
    <xdr:sp macro="" textlink="">
      <xdr:nvSpPr>
        <xdr:cNvPr id="393" name="n_2aveValue【市民会館】&#10;有形固定資産減価償却率">
          <a:extLst>
            <a:ext uri="{FF2B5EF4-FFF2-40B4-BE49-F238E27FC236}">
              <a16:creationId xmlns:a16="http://schemas.microsoft.com/office/drawing/2014/main" id="{DD6D9FF3-5B4A-4299-BA9A-6C02A2B2FE79}"/>
            </a:ext>
          </a:extLst>
        </xdr:cNvPr>
        <xdr:cNvSpPr txBox="1"/>
      </xdr:nvSpPr>
      <xdr:spPr>
        <a:xfrm>
          <a:off x="2705744" y="1790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118127</xdr:rowOff>
    </xdr:from>
    <xdr:ext cx="405111" cy="259045"/>
    <xdr:sp macro="" textlink="">
      <xdr:nvSpPr>
        <xdr:cNvPr id="394" name="n_3aveValue【市民会館】&#10;有形固定資産減価償却率">
          <a:extLst>
            <a:ext uri="{FF2B5EF4-FFF2-40B4-BE49-F238E27FC236}">
              <a16:creationId xmlns:a16="http://schemas.microsoft.com/office/drawing/2014/main" id="{E36F4F54-5A91-49CF-9DE6-E9AF1AF067F5}"/>
            </a:ext>
          </a:extLst>
        </xdr:cNvPr>
        <xdr:cNvSpPr txBox="1"/>
      </xdr:nvSpPr>
      <xdr:spPr>
        <a:xfrm>
          <a:off x="1816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78939</xdr:rowOff>
    </xdr:from>
    <xdr:ext cx="405111" cy="259045"/>
    <xdr:sp macro="" textlink="">
      <xdr:nvSpPr>
        <xdr:cNvPr id="395" name="n_1mainValue【市民会館】&#10;有形固定資産減価償却率">
          <a:extLst>
            <a:ext uri="{FF2B5EF4-FFF2-40B4-BE49-F238E27FC236}">
              <a16:creationId xmlns:a16="http://schemas.microsoft.com/office/drawing/2014/main" id="{146BA254-063C-407D-9BD6-BABC6BCCF8A4}"/>
            </a:ext>
          </a:extLst>
        </xdr:cNvPr>
        <xdr:cNvSpPr txBox="1"/>
      </xdr:nvSpPr>
      <xdr:spPr>
        <a:xfrm>
          <a:off x="3582044" y="1790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25961</xdr:rowOff>
    </xdr:from>
    <xdr:ext cx="405111" cy="259045"/>
    <xdr:sp macro="" textlink="">
      <xdr:nvSpPr>
        <xdr:cNvPr id="396" name="n_2mainValue【市民会館】&#10;有形固定資産減価償却率">
          <a:extLst>
            <a:ext uri="{FF2B5EF4-FFF2-40B4-BE49-F238E27FC236}">
              <a16:creationId xmlns:a16="http://schemas.microsoft.com/office/drawing/2014/main" id="{EA6FF6D6-3419-49F2-9FD0-1E102A9E3524}"/>
            </a:ext>
          </a:extLst>
        </xdr:cNvPr>
        <xdr:cNvSpPr txBox="1"/>
      </xdr:nvSpPr>
      <xdr:spPr>
        <a:xfrm>
          <a:off x="2705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99440</xdr:rowOff>
    </xdr:from>
    <xdr:ext cx="405111" cy="259045"/>
    <xdr:sp macro="" textlink="">
      <xdr:nvSpPr>
        <xdr:cNvPr id="397" name="n_3mainValue【市民会館】&#10;有形固定資産減価償却率">
          <a:extLst>
            <a:ext uri="{FF2B5EF4-FFF2-40B4-BE49-F238E27FC236}">
              <a16:creationId xmlns:a16="http://schemas.microsoft.com/office/drawing/2014/main" id="{AFB45670-1033-4F6C-983B-96BF3B7CFBD4}"/>
            </a:ext>
          </a:extLst>
        </xdr:cNvPr>
        <xdr:cNvSpPr txBox="1"/>
      </xdr:nvSpPr>
      <xdr:spPr>
        <a:xfrm>
          <a:off x="1816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83AB5BA0-03BF-4D15-AFC2-33C2236995D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52E5BF40-DA73-4383-B104-C28A6AD5FC3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5DC0301B-C8E0-419F-BB0C-E453232E00F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8AC553B7-8B3E-4E1B-8F18-156B5D0615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E364B6BB-57B7-4B4D-8118-397969CE664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ED8F101C-2985-4447-80DB-DAD6F5443FA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3457EE81-C752-4B80-A03D-94AC36ADE41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441AC258-8292-4E3F-A1D8-B90A308FD8A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C8378394-F9AD-42F4-9949-17C4B720A70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AE8960FE-B397-4214-918D-D6A8170FB49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a:extLst>
            <a:ext uri="{FF2B5EF4-FFF2-40B4-BE49-F238E27FC236}">
              <a16:creationId xmlns:a16="http://schemas.microsoft.com/office/drawing/2014/main" id="{573275F1-1D94-4B9A-91EF-83B68246630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9" name="テキスト ボックス 408">
          <a:extLst>
            <a:ext uri="{FF2B5EF4-FFF2-40B4-BE49-F238E27FC236}">
              <a16:creationId xmlns:a16="http://schemas.microsoft.com/office/drawing/2014/main" id="{779493F4-7861-4586-B79F-12AE9560911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a:extLst>
            <a:ext uri="{FF2B5EF4-FFF2-40B4-BE49-F238E27FC236}">
              <a16:creationId xmlns:a16="http://schemas.microsoft.com/office/drawing/2014/main" id="{945A0E73-CA3D-428D-87FD-26C9B2D79E5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1" name="テキスト ボックス 410">
          <a:extLst>
            <a:ext uri="{FF2B5EF4-FFF2-40B4-BE49-F238E27FC236}">
              <a16:creationId xmlns:a16="http://schemas.microsoft.com/office/drawing/2014/main" id="{9968E0B2-6420-48F5-899E-BEF68A6135FC}"/>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a:extLst>
            <a:ext uri="{FF2B5EF4-FFF2-40B4-BE49-F238E27FC236}">
              <a16:creationId xmlns:a16="http://schemas.microsoft.com/office/drawing/2014/main" id="{DB558A07-4B56-4BC3-978F-3B7D6FCD040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a:extLst>
            <a:ext uri="{FF2B5EF4-FFF2-40B4-BE49-F238E27FC236}">
              <a16:creationId xmlns:a16="http://schemas.microsoft.com/office/drawing/2014/main" id="{1A77492C-F4E1-4C8F-932C-7DF512C87A7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a:extLst>
            <a:ext uri="{FF2B5EF4-FFF2-40B4-BE49-F238E27FC236}">
              <a16:creationId xmlns:a16="http://schemas.microsoft.com/office/drawing/2014/main" id="{0AFA68D5-28AA-4AF6-9780-7131FAD43A1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5" name="テキスト ボックス 414">
          <a:extLst>
            <a:ext uri="{FF2B5EF4-FFF2-40B4-BE49-F238E27FC236}">
              <a16:creationId xmlns:a16="http://schemas.microsoft.com/office/drawing/2014/main" id="{9442D73F-C9A6-4CC1-A011-F01EFAEA38E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a:extLst>
            <a:ext uri="{FF2B5EF4-FFF2-40B4-BE49-F238E27FC236}">
              <a16:creationId xmlns:a16="http://schemas.microsoft.com/office/drawing/2014/main" id="{82874025-850B-491A-943A-8E0DA0D6A95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7" name="テキスト ボックス 416">
          <a:extLst>
            <a:ext uri="{FF2B5EF4-FFF2-40B4-BE49-F238E27FC236}">
              <a16:creationId xmlns:a16="http://schemas.microsoft.com/office/drawing/2014/main" id="{E38B2D78-6CF5-4BA5-BF58-F4D0D8905A4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E7784FFF-689E-45A9-8157-FCC1032A7EA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a:extLst>
            <a:ext uri="{FF2B5EF4-FFF2-40B4-BE49-F238E27FC236}">
              <a16:creationId xmlns:a16="http://schemas.microsoft.com/office/drawing/2014/main" id="{4681A020-1C6D-4CAE-B6FF-02D9885093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a:extLst>
            <a:ext uri="{FF2B5EF4-FFF2-40B4-BE49-F238E27FC236}">
              <a16:creationId xmlns:a16="http://schemas.microsoft.com/office/drawing/2014/main" id="{097BA9CA-DA76-4550-8E06-3C42F84B00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68580</xdr:rowOff>
    </xdr:from>
    <xdr:to>
      <xdr:col>54</xdr:col>
      <xdr:colOff>189865</xdr:colOff>
      <xdr:row>108</xdr:row>
      <xdr:rowOff>95250</xdr:rowOff>
    </xdr:to>
    <xdr:cxnSp macro="">
      <xdr:nvCxnSpPr>
        <xdr:cNvPr id="421" name="直線コネクタ 420">
          <a:extLst>
            <a:ext uri="{FF2B5EF4-FFF2-40B4-BE49-F238E27FC236}">
              <a16:creationId xmlns:a16="http://schemas.microsoft.com/office/drawing/2014/main" id="{109727BA-CC5C-423B-97B7-A9A79CA52E17}"/>
            </a:ext>
          </a:extLst>
        </xdr:cNvPr>
        <xdr:cNvCxnSpPr/>
      </xdr:nvCxnSpPr>
      <xdr:spPr>
        <a:xfrm flipV="1">
          <a:off x="10476865" y="1704213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22" name="【市民会館】&#10;一人当たり面積最小値テキスト">
          <a:extLst>
            <a:ext uri="{FF2B5EF4-FFF2-40B4-BE49-F238E27FC236}">
              <a16:creationId xmlns:a16="http://schemas.microsoft.com/office/drawing/2014/main" id="{1684A441-2C9C-483F-92F2-185F0F8A467B}"/>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23" name="直線コネクタ 422">
          <a:extLst>
            <a:ext uri="{FF2B5EF4-FFF2-40B4-BE49-F238E27FC236}">
              <a16:creationId xmlns:a16="http://schemas.microsoft.com/office/drawing/2014/main" id="{474B594D-4D57-40E0-BE11-78E000D0CAB9}"/>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15257</xdr:rowOff>
    </xdr:from>
    <xdr:ext cx="469744" cy="259045"/>
    <xdr:sp macro="" textlink="">
      <xdr:nvSpPr>
        <xdr:cNvPr id="424" name="【市民会館】&#10;一人当たり面積最大値テキスト">
          <a:extLst>
            <a:ext uri="{FF2B5EF4-FFF2-40B4-BE49-F238E27FC236}">
              <a16:creationId xmlns:a16="http://schemas.microsoft.com/office/drawing/2014/main" id="{FC6622FD-B0B5-4CCB-B168-0475ED55BD3E}"/>
            </a:ext>
          </a:extLst>
        </xdr:cNvPr>
        <xdr:cNvSpPr txBox="1"/>
      </xdr:nvSpPr>
      <xdr:spPr>
        <a:xfrm>
          <a:off x="10515600" y="168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68580</xdr:rowOff>
    </xdr:from>
    <xdr:to>
      <xdr:col>55</xdr:col>
      <xdr:colOff>88900</xdr:colOff>
      <xdr:row>99</xdr:row>
      <xdr:rowOff>68580</xdr:rowOff>
    </xdr:to>
    <xdr:cxnSp macro="">
      <xdr:nvCxnSpPr>
        <xdr:cNvPr id="425" name="直線コネクタ 424">
          <a:extLst>
            <a:ext uri="{FF2B5EF4-FFF2-40B4-BE49-F238E27FC236}">
              <a16:creationId xmlns:a16="http://schemas.microsoft.com/office/drawing/2014/main" id="{C3C797C4-6BDF-474F-9C67-5674174F45D4}"/>
            </a:ext>
          </a:extLst>
        </xdr:cNvPr>
        <xdr:cNvCxnSpPr/>
      </xdr:nvCxnSpPr>
      <xdr:spPr>
        <a:xfrm>
          <a:off x="10388600" y="1704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80027</xdr:rowOff>
    </xdr:from>
    <xdr:ext cx="469744" cy="259045"/>
    <xdr:sp macro="" textlink="">
      <xdr:nvSpPr>
        <xdr:cNvPr id="426" name="【市民会館】&#10;一人当たり面積平均値テキスト">
          <a:extLst>
            <a:ext uri="{FF2B5EF4-FFF2-40B4-BE49-F238E27FC236}">
              <a16:creationId xmlns:a16="http://schemas.microsoft.com/office/drawing/2014/main" id="{0F5E13AA-756E-4B28-9690-73D9F57E3D75}"/>
            </a:ext>
          </a:extLst>
        </xdr:cNvPr>
        <xdr:cNvSpPr txBox="1"/>
      </xdr:nvSpPr>
      <xdr:spPr>
        <a:xfrm>
          <a:off x="10515600" y="1791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27" name="フローチャート: 判断 426">
          <a:extLst>
            <a:ext uri="{FF2B5EF4-FFF2-40B4-BE49-F238E27FC236}">
              <a16:creationId xmlns:a16="http://schemas.microsoft.com/office/drawing/2014/main" id="{2E971038-2C57-4F28-BB5C-1736E116F1F4}"/>
            </a:ext>
          </a:extLst>
        </xdr:cNvPr>
        <xdr:cNvSpPr/>
      </xdr:nvSpPr>
      <xdr:spPr>
        <a:xfrm>
          <a:off x="10426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82550</xdr:rowOff>
    </xdr:from>
    <xdr:to>
      <xdr:col>50</xdr:col>
      <xdr:colOff>165100</xdr:colOff>
      <xdr:row>105</xdr:row>
      <xdr:rowOff>12700</xdr:rowOff>
    </xdr:to>
    <xdr:sp macro="" textlink="">
      <xdr:nvSpPr>
        <xdr:cNvPr id="428" name="フローチャート: 判断 427">
          <a:extLst>
            <a:ext uri="{FF2B5EF4-FFF2-40B4-BE49-F238E27FC236}">
              <a16:creationId xmlns:a16="http://schemas.microsoft.com/office/drawing/2014/main" id="{A6DB547B-9B08-4244-B942-0401C708E783}"/>
            </a:ext>
          </a:extLst>
        </xdr:cNvPr>
        <xdr:cNvSpPr/>
      </xdr:nvSpPr>
      <xdr:spPr>
        <a:xfrm>
          <a:off x="9588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109220</xdr:rowOff>
    </xdr:from>
    <xdr:to>
      <xdr:col>46</xdr:col>
      <xdr:colOff>38100</xdr:colOff>
      <xdr:row>105</xdr:row>
      <xdr:rowOff>39370</xdr:rowOff>
    </xdr:to>
    <xdr:sp macro="" textlink="">
      <xdr:nvSpPr>
        <xdr:cNvPr id="429" name="フローチャート: 判断 428">
          <a:extLst>
            <a:ext uri="{FF2B5EF4-FFF2-40B4-BE49-F238E27FC236}">
              <a16:creationId xmlns:a16="http://schemas.microsoft.com/office/drawing/2014/main" id="{105F9521-56DC-463C-A005-4DFD4645241D}"/>
            </a:ext>
          </a:extLst>
        </xdr:cNvPr>
        <xdr:cNvSpPr/>
      </xdr:nvSpPr>
      <xdr:spPr>
        <a:xfrm>
          <a:off x="8699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30" name="フローチャート: 判断 429">
          <a:extLst>
            <a:ext uri="{FF2B5EF4-FFF2-40B4-BE49-F238E27FC236}">
              <a16:creationId xmlns:a16="http://schemas.microsoft.com/office/drawing/2014/main" id="{F335B5F8-4970-4A98-BE68-B7F903212241}"/>
            </a:ext>
          </a:extLst>
        </xdr:cNvPr>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18436898-BB89-437F-AE4D-BF117C66392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7BAAD2F4-84A1-44EB-96CD-C1CE17FCCA3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3683798F-CE6E-4AB5-B2C9-D783C2C1051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82E890FD-66A8-452A-B75B-D149D749977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61721202-DA60-4E95-B60F-ACB13B2FA0A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10161</xdr:rowOff>
    </xdr:from>
    <xdr:to>
      <xdr:col>55</xdr:col>
      <xdr:colOff>50800</xdr:colOff>
      <xdr:row>103</xdr:row>
      <xdr:rowOff>111761</xdr:rowOff>
    </xdr:to>
    <xdr:sp macro="" textlink="">
      <xdr:nvSpPr>
        <xdr:cNvPr id="436" name="楕円 435">
          <a:extLst>
            <a:ext uri="{FF2B5EF4-FFF2-40B4-BE49-F238E27FC236}">
              <a16:creationId xmlns:a16="http://schemas.microsoft.com/office/drawing/2014/main" id="{AC7770FF-8609-4E92-85CE-FFBF4740AAFE}"/>
            </a:ext>
          </a:extLst>
        </xdr:cNvPr>
        <xdr:cNvSpPr/>
      </xdr:nvSpPr>
      <xdr:spPr>
        <a:xfrm>
          <a:off x="10426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33038</xdr:rowOff>
    </xdr:from>
    <xdr:ext cx="469744" cy="259045"/>
    <xdr:sp macro="" textlink="">
      <xdr:nvSpPr>
        <xdr:cNvPr id="437" name="【市民会館】&#10;一人当たり面積該当値テキスト">
          <a:extLst>
            <a:ext uri="{FF2B5EF4-FFF2-40B4-BE49-F238E27FC236}">
              <a16:creationId xmlns:a16="http://schemas.microsoft.com/office/drawing/2014/main" id="{6D4C0E9A-CB74-4264-9BCD-88B8CC702864}"/>
            </a:ext>
          </a:extLst>
        </xdr:cNvPr>
        <xdr:cNvSpPr txBox="1"/>
      </xdr:nvSpPr>
      <xdr:spPr>
        <a:xfrm>
          <a:off x="10515600" y="1752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xdr:rowOff>
    </xdr:from>
    <xdr:to>
      <xdr:col>50</xdr:col>
      <xdr:colOff>165100</xdr:colOff>
      <xdr:row>103</xdr:row>
      <xdr:rowOff>115570</xdr:rowOff>
    </xdr:to>
    <xdr:sp macro="" textlink="">
      <xdr:nvSpPr>
        <xdr:cNvPr id="438" name="楕円 437">
          <a:extLst>
            <a:ext uri="{FF2B5EF4-FFF2-40B4-BE49-F238E27FC236}">
              <a16:creationId xmlns:a16="http://schemas.microsoft.com/office/drawing/2014/main" id="{AD081BFA-7D73-4C0E-B465-490FEDAC1873}"/>
            </a:ext>
          </a:extLst>
        </xdr:cNvPr>
        <xdr:cNvSpPr/>
      </xdr:nvSpPr>
      <xdr:spPr>
        <a:xfrm>
          <a:off x="9588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60961</xdr:rowOff>
    </xdr:from>
    <xdr:to>
      <xdr:col>55</xdr:col>
      <xdr:colOff>0</xdr:colOff>
      <xdr:row>103</xdr:row>
      <xdr:rowOff>64770</xdr:rowOff>
    </xdr:to>
    <xdr:cxnSp macro="">
      <xdr:nvCxnSpPr>
        <xdr:cNvPr id="439" name="直線コネクタ 438">
          <a:extLst>
            <a:ext uri="{FF2B5EF4-FFF2-40B4-BE49-F238E27FC236}">
              <a16:creationId xmlns:a16="http://schemas.microsoft.com/office/drawing/2014/main" id="{7500C521-F0E9-4B58-98B7-369F25F874B0}"/>
            </a:ext>
          </a:extLst>
        </xdr:cNvPr>
        <xdr:cNvCxnSpPr/>
      </xdr:nvCxnSpPr>
      <xdr:spPr>
        <a:xfrm flipV="1">
          <a:off x="9639300" y="17720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13970</xdr:rowOff>
    </xdr:from>
    <xdr:to>
      <xdr:col>46</xdr:col>
      <xdr:colOff>38100</xdr:colOff>
      <xdr:row>103</xdr:row>
      <xdr:rowOff>115570</xdr:rowOff>
    </xdr:to>
    <xdr:sp macro="" textlink="">
      <xdr:nvSpPr>
        <xdr:cNvPr id="440" name="楕円 439">
          <a:extLst>
            <a:ext uri="{FF2B5EF4-FFF2-40B4-BE49-F238E27FC236}">
              <a16:creationId xmlns:a16="http://schemas.microsoft.com/office/drawing/2014/main" id="{851DC74B-3EB2-4FBC-AB85-0940EB2536A9}"/>
            </a:ext>
          </a:extLst>
        </xdr:cNvPr>
        <xdr:cNvSpPr/>
      </xdr:nvSpPr>
      <xdr:spPr>
        <a:xfrm>
          <a:off x="8699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64770</xdr:rowOff>
    </xdr:from>
    <xdr:to>
      <xdr:col>50</xdr:col>
      <xdr:colOff>114300</xdr:colOff>
      <xdr:row>103</xdr:row>
      <xdr:rowOff>64770</xdr:rowOff>
    </xdr:to>
    <xdr:cxnSp macro="">
      <xdr:nvCxnSpPr>
        <xdr:cNvPr id="441" name="直線コネクタ 440">
          <a:extLst>
            <a:ext uri="{FF2B5EF4-FFF2-40B4-BE49-F238E27FC236}">
              <a16:creationId xmlns:a16="http://schemas.microsoft.com/office/drawing/2014/main" id="{A23F3D95-E105-44C8-9E4F-BF6574997D49}"/>
            </a:ext>
          </a:extLst>
        </xdr:cNvPr>
        <xdr:cNvCxnSpPr/>
      </xdr:nvCxnSpPr>
      <xdr:spPr>
        <a:xfrm>
          <a:off x="8750300" y="1772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120650</xdr:rowOff>
    </xdr:from>
    <xdr:to>
      <xdr:col>41</xdr:col>
      <xdr:colOff>101600</xdr:colOff>
      <xdr:row>102</xdr:row>
      <xdr:rowOff>50800</xdr:rowOff>
    </xdr:to>
    <xdr:sp macro="" textlink="">
      <xdr:nvSpPr>
        <xdr:cNvPr id="442" name="楕円 441">
          <a:extLst>
            <a:ext uri="{FF2B5EF4-FFF2-40B4-BE49-F238E27FC236}">
              <a16:creationId xmlns:a16="http://schemas.microsoft.com/office/drawing/2014/main" id="{6D1AB967-457E-4F2A-9502-9C88BA5D7E9C}"/>
            </a:ext>
          </a:extLst>
        </xdr:cNvPr>
        <xdr:cNvSpPr/>
      </xdr:nvSpPr>
      <xdr:spPr>
        <a:xfrm>
          <a:off x="7810500" y="1743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0</xdr:rowOff>
    </xdr:from>
    <xdr:to>
      <xdr:col>45</xdr:col>
      <xdr:colOff>177800</xdr:colOff>
      <xdr:row>103</xdr:row>
      <xdr:rowOff>64770</xdr:rowOff>
    </xdr:to>
    <xdr:cxnSp macro="">
      <xdr:nvCxnSpPr>
        <xdr:cNvPr id="443" name="直線コネクタ 442">
          <a:extLst>
            <a:ext uri="{FF2B5EF4-FFF2-40B4-BE49-F238E27FC236}">
              <a16:creationId xmlns:a16="http://schemas.microsoft.com/office/drawing/2014/main" id="{451BC8B1-4BB8-4F25-B1D2-6EB0891C1A24}"/>
            </a:ext>
          </a:extLst>
        </xdr:cNvPr>
        <xdr:cNvCxnSpPr/>
      </xdr:nvCxnSpPr>
      <xdr:spPr>
        <a:xfrm>
          <a:off x="7861300" y="174879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3827</xdr:rowOff>
    </xdr:from>
    <xdr:ext cx="469744" cy="259045"/>
    <xdr:sp macro="" textlink="">
      <xdr:nvSpPr>
        <xdr:cNvPr id="444" name="n_1aveValue【市民会館】&#10;一人当たり面積">
          <a:extLst>
            <a:ext uri="{FF2B5EF4-FFF2-40B4-BE49-F238E27FC236}">
              <a16:creationId xmlns:a16="http://schemas.microsoft.com/office/drawing/2014/main" id="{2665F1EE-230D-4F51-B179-5851FA80BECD}"/>
            </a:ext>
          </a:extLst>
        </xdr:cNvPr>
        <xdr:cNvSpPr txBox="1"/>
      </xdr:nvSpPr>
      <xdr:spPr>
        <a:xfrm>
          <a:off x="9391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30497</xdr:rowOff>
    </xdr:from>
    <xdr:ext cx="469744" cy="259045"/>
    <xdr:sp macro="" textlink="">
      <xdr:nvSpPr>
        <xdr:cNvPr id="445" name="n_2aveValue【市民会館】&#10;一人当たり面積">
          <a:extLst>
            <a:ext uri="{FF2B5EF4-FFF2-40B4-BE49-F238E27FC236}">
              <a16:creationId xmlns:a16="http://schemas.microsoft.com/office/drawing/2014/main" id="{24DCA766-661C-4FFB-BCAB-7EEEFDF5E9F2}"/>
            </a:ext>
          </a:extLst>
        </xdr:cNvPr>
        <xdr:cNvSpPr txBox="1"/>
      </xdr:nvSpPr>
      <xdr:spPr>
        <a:xfrm>
          <a:off x="8515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46" name="n_3aveValue【市民会館】&#10;一人当たり面積">
          <a:extLst>
            <a:ext uri="{FF2B5EF4-FFF2-40B4-BE49-F238E27FC236}">
              <a16:creationId xmlns:a16="http://schemas.microsoft.com/office/drawing/2014/main" id="{FEA29549-A505-4049-BCD0-7FB0E92A1564}"/>
            </a:ext>
          </a:extLst>
        </xdr:cNvPr>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132097</xdr:rowOff>
    </xdr:from>
    <xdr:ext cx="469744" cy="259045"/>
    <xdr:sp macro="" textlink="">
      <xdr:nvSpPr>
        <xdr:cNvPr id="447" name="n_1mainValue【市民会館】&#10;一人当たり面積">
          <a:extLst>
            <a:ext uri="{FF2B5EF4-FFF2-40B4-BE49-F238E27FC236}">
              <a16:creationId xmlns:a16="http://schemas.microsoft.com/office/drawing/2014/main" id="{C4D5AA3F-7E84-4E3A-9804-6BDEF3A74880}"/>
            </a:ext>
          </a:extLst>
        </xdr:cNvPr>
        <xdr:cNvSpPr txBox="1"/>
      </xdr:nvSpPr>
      <xdr:spPr>
        <a:xfrm>
          <a:off x="9391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132097</xdr:rowOff>
    </xdr:from>
    <xdr:ext cx="469744" cy="259045"/>
    <xdr:sp macro="" textlink="">
      <xdr:nvSpPr>
        <xdr:cNvPr id="448" name="n_2mainValue【市民会館】&#10;一人当たり面積">
          <a:extLst>
            <a:ext uri="{FF2B5EF4-FFF2-40B4-BE49-F238E27FC236}">
              <a16:creationId xmlns:a16="http://schemas.microsoft.com/office/drawing/2014/main" id="{2460D4CB-19AA-4CE2-80E1-CA4E8F23C8D0}"/>
            </a:ext>
          </a:extLst>
        </xdr:cNvPr>
        <xdr:cNvSpPr txBox="1"/>
      </xdr:nvSpPr>
      <xdr:spPr>
        <a:xfrm>
          <a:off x="85154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67327</xdr:rowOff>
    </xdr:from>
    <xdr:ext cx="469744" cy="259045"/>
    <xdr:sp macro="" textlink="">
      <xdr:nvSpPr>
        <xdr:cNvPr id="449" name="n_3mainValue【市民会館】&#10;一人当たり面積">
          <a:extLst>
            <a:ext uri="{FF2B5EF4-FFF2-40B4-BE49-F238E27FC236}">
              <a16:creationId xmlns:a16="http://schemas.microsoft.com/office/drawing/2014/main" id="{46EFB38B-909D-405D-9DAF-5BEF2D521799}"/>
            </a:ext>
          </a:extLst>
        </xdr:cNvPr>
        <xdr:cNvSpPr txBox="1"/>
      </xdr:nvSpPr>
      <xdr:spPr>
        <a:xfrm>
          <a:off x="76264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2AE4E96D-0BA5-4B18-A748-B161017B616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148927C-D01B-4CD7-91ED-9C415019279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ADA87086-5931-4B4D-8AD7-5719779F68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9C95039B-21CF-464C-B451-0F6063433BB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57D1696B-B3EC-4443-BC47-9C89C4F775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218ECE5C-CD0E-451E-8749-B68AD6EEAD9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A6CDEAD9-43B2-4018-BE39-2EF463E2651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F98E7C0C-8E90-4444-BDAA-820E1C2CDE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F7A6FC97-2791-4293-B24F-12AF51A7E1C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8FDD3399-BD39-44D7-BB13-F646A4A4C5C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35A9487D-9427-4A1C-86C4-FC8C2CC22A3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456591A1-0F7E-45FE-A339-2E04954612B3}"/>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B96346DC-998E-454C-9B49-A938300E3C8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E47D4EE2-EDBA-4384-A203-71CAFB88E0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C7277DA0-5D55-43D4-9D59-7A1EAABB7D1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A32A28D5-60BE-4AE0-B69B-16624AEDE3C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40A92EB-8F56-4402-BDFB-E8110677FA1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9562AFAC-601C-412F-8828-050E828A358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D69952BC-3E49-4865-810B-16BE4171D71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E2C2ADF0-C71D-4ADE-970C-4E3538D564D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CE2B8C09-E4FE-433D-B1AD-B6F753D70B5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21AE435-2EA0-431C-AA81-A5D562F1943C}"/>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3DA0523B-E68B-4C0D-8573-B44FC56695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82AF2EEF-D92C-4169-9D9A-A6B211D1369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46E7B9D0-132F-4380-BC27-B6DDA3333C3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41</xdr:row>
      <xdr:rowOff>92528</xdr:rowOff>
    </xdr:to>
    <xdr:cxnSp macro="">
      <xdr:nvCxnSpPr>
        <xdr:cNvPr id="475" name="直線コネクタ 474">
          <a:extLst>
            <a:ext uri="{FF2B5EF4-FFF2-40B4-BE49-F238E27FC236}">
              <a16:creationId xmlns:a16="http://schemas.microsoft.com/office/drawing/2014/main" id="{D46CC893-0018-431E-89D2-ADB36A21405E}"/>
            </a:ext>
          </a:extLst>
        </xdr:cNvPr>
        <xdr:cNvCxnSpPr/>
      </xdr:nvCxnSpPr>
      <xdr:spPr>
        <a:xfrm flipV="1">
          <a:off x="16318864" y="5792833"/>
          <a:ext cx="0" cy="1329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96355</xdr:rowOff>
    </xdr:from>
    <xdr:ext cx="405111" cy="259045"/>
    <xdr:sp macro="" textlink="">
      <xdr:nvSpPr>
        <xdr:cNvPr id="476" name="【一般廃棄物処理施設】&#10;有形固定資産減価償却率最小値テキスト">
          <a:extLst>
            <a:ext uri="{FF2B5EF4-FFF2-40B4-BE49-F238E27FC236}">
              <a16:creationId xmlns:a16="http://schemas.microsoft.com/office/drawing/2014/main" id="{AD8B4975-A5C0-4AA8-9384-E23FB3498F8A}"/>
            </a:ext>
          </a:extLst>
        </xdr:cNvPr>
        <xdr:cNvSpPr txBox="1"/>
      </xdr:nvSpPr>
      <xdr:spPr>
        <a:xfrm>
          <a:off x="16357600" y="712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92528</xdr:rowOff>
    </xdr:from>
    <xdr:to>
      <xdr:col>86</xdr:col>
      <xdr:colOff>25400</xdr:colOff>
      <xdr:row>41</xdr:row>
      <xdr:rowOff>92528</xdr:rowOff>
    </xdr:to>
    <xdr:cxnSp macro="">
      <xdr:nvCxnSpPr>
        <xdr:cNvPr id="477" name="直線コネクタ 476">
          <a:extLst>
            <a:ext uri="{FF2B5EF4-FFF2-40B4-BE49-F238E27FC236}">
              <a16:creationId xmlns:a16="http://schemas.microsoft.com/office/drawing/2014/main" id="{83BD5C17-B21F-4342-A8A2-4A2A7ABECB2D}"/>
            </a:ext>
          </a:extLst>
        </xdr:cNvPr>
        <xdr:cNvCxnSpPr/>
      </xdr:nvCxnSpPr>
      <xdr:spPr>
        <a:xfrm>
          <a:off x="16230600" y="712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405111" cy="259045"/>
    <xdr:sp macro="" textlink="">
      <xdr:nvSpPr>
        <xdr:cNvPr id="478" name="【一般廃棄物処理施設】&#10;有形固定資産減価償却率最大値テキスト">
          <a:extLst>
            <a:ext uri="{FF2B5EF4-FFF2-40B4-BE49-F238E27FC236}">
              <a16:creationId xmlns:a16="http://schemas.microsoft.com/office/drawing/2014/main" id="{3F804058-A39A-4101-85AA-5F1B496CB702}"/>
            </a:ext>
          </a:extLst>
        </xdr:cNvPr>
        <xdr:cNvSpPr txBox="1"/>
      </xdr:nvSpPr>
      <xdr:spPr>
        <a:xfrm>
          <a:off x="16357600" y="556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79" name="直線コネクタ 478">
          <a:extLst>
            <a:ext uri="{FF2B5EF4-FFF2-40B4-BE49-F238E27FC236}">
              <a16:creationId xmlns:a16="http://schemas.microsoft.com/office/drawing/2014/main" id="{9135C10C-594B-4932-86D2-BE1DA8C703B5}"/>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155683</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6D3A3529-D9C5-49BB-85A1-29DEC2B4D10D}"/>
            </a:ext>
          </a:extLst>
        </xdr:cNvPr>
        <xdr:cNvSpPr txBox="1"/>
      </xdr:nvSpPr>
      <xdr:spPr>
        <a:xfrm>
          <a:off x="16357600" y="632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5806</xdr:rowOff>
    </xdr:from>
    <xdr:to>
      <xdr:col>85</xdr:col>
      <xdr:colOff>177800</xdr:colOff>
      <xdr:row>37</xdr:row>
      <xdr:rowOff>107406</xdr:rowOff>
    </xdr:to>
    <xdr:sp macro="" textlink="">
      <xdr:nvSpPr>
        <xdr:cNvPr id="481" name="フローチャート: 判断 480">
          <a:extLst>
            <a:ext uri="{FF2B5EF4-FFF2-40B4-BE49-F238E27FC236}">
              <a16:creationId xmlns:a16="http://schemas.microsoft.com/office/drawing/2014/main" id="{90B42216-5699-4618-8290-FC98E378A317}"/>
            </a:ext>
          </a:extLst>
        </xdr:cNvPr>
        <xdr:cNvSpPr/>
      </xdr:nvSpPr>
      <xdr:spPr>
        <a:xfrm>
          <a:off x="162687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27033</xdr:rowOff>
    </xdr:from>
    <xdr:to>
      <xdr:col>81</xdr:col>
      <xdr:colOff>101600</xdr:colOff>
      <xdr:row>37</xdr:row>
      <xdr:rowOff>128633</xdr:rowOff>
    </xdr:to>
    <xdr:sp macro="" textlink="">
      <xdr:nvSpPr>
        <xdr:cNvPr id="482" name="フローチャート: 判断 481">
          <a:extLst>
            <a:ext uri="{FF2B5EF4-FFF2-40B4-BE49-F238E27FC236}">
              <a16:creationId xmlns:a16="http://schemas.microsoft.com/office/drawing/2014/main" id="{7B22365B-5FB9-494C-BB8B-40A33F9F1B24}"/>
            </a:ext>
          </a:extLst>
        </xdr:cNvPr>
        <xdr:cNvSpPr/>
      </xdr:nvSpPr>
      <xdr:spPr>
        <a:xfrm>
          <a:off x="154305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87449</xdr:rowOff>
    </xdr:from>
    <xdr:to>
      <xdr:col>76</xdr:col>
      <xdr:colOff>165100</xdr:colOff>
      <xdr:row>38</xdr:row>
      <xdr:rowOff>17599</xdr:rowOff>
    </xdr:to>
    <xdr:sp macro="" textlink="">
      <xdr:nvSpPr>
        <xdr:cNvPr id="483" name="フローチャート: 判断 482">
          <a:extLst>
            <a:ext uri="{FF2B5EF4-FFF2-40B4-BE49-F238E27FC236}">
              <a16:creationId xmlns:a16="http://schemas.microsoft.com/office/drawing/2014/main" id="{56DFEF3B-7DBC-473A-BDF8-A747DE2448F3}"/>
            </a:ext>
          </a:extLst>
        </xdr:cNvPr>
        <xdr:cNvSpPr/>
      </xdr:nvSpPr>
      <xdr:spPr>
        <a:xfrm>
          <a:off x="14541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22134</xdr:rowOff>
    </xdr:from>
    <xdr:to>
      <xdr:col>72</xdr:col>
      <xdr:colOff>38100</xdr:colOff>
      <xdr:row>37</xdr:row>
      <xdr:rowOff>123734</xdr:rowOff>
    </xdr:to>
    <xdr:sp macro="" textlink="">
      <xdr:nvSpPr>
        <xdr:cNvPr id="484" name="フローチャート: 判断 483">
          <a:extLst>
            <a:ext uri="{FF2B5EF4-FFF2-40B4-BE49-F238E27FC236}">
              <a16:creationId xmlns:a16="http://schemas.microsoft.com/office/drawing/2014/main" id="{A235385A-42D2-4977-82B4-F1C9C64C1324}"/>
            </a:ext>
          </a:extLst>
        </xdr:cNvPr>
        <xdr:cNvSpPr/>
      </xdr:nvSpPr>
      <xdr:spPr>
        <a:xfrm>
          <a:off x="13652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A00B7E8-C651-443D-9EDC-06117F2B4A3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241BD37-22DD-420B-AA40-FD4AB7629F8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1F113FDF-5B77-464B-89DB-2BE0E69442D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E153A7C-074F-4F1D-A081-66873A059F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7F16B2E-1D22-4344-B4EF-085A38FD3B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138067</xdr:rowOff>
    </xdr:from>
    <xdr:to>
      <xdr:col>76</xdr:col>
      <xdr:colOff>165100</xdr:colOff>
      <xdr:row>38</xdr:row>
      <xdr:rowOff>68218</xdr:rowOff>
    </xdr:to>
    <xdr:sp macro="" textlink="">
      <xdr:nvSpPr>
        <xdr:cNvPr id="490" name="楕円 489">
          <a:extLst>
            <a:ext uri="{FF2B5EF4-FFF2-40B4-BE49-F238E27FC236}">
              <a16:creationId xmlns:a16="http://schemas.microsoft.com/office/drawing/2014/main" id="{2FC8D17A-8C94-45DC-9CDB-1318776487B4}"/>
            </a:ext>
          </a:extLst>
        </xdr:cNvPr>
        <xdr:cNvSpPr/>
      </xdr:nvSpPr>
      <xdr:spPr>
        <a:xfrm>
          <a:off x="14541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145160</xdr:rowOff>
    </xdr:from>
    <xdr:ext cx="405111" cy="259045"/>
    <xdr:sp macro="" textlink="">
      <xdr:nvSpPr>
        <xdr:cNvPr id="491" name="n_1aveValue【一般廃棄物処理施設】&#10;有形固定資産減価償却率">
          <a:extLst>
            <a:ext uri="{FF2B5EF4-FFF2-40B4-BE49-F238E27FC236}">
              <a16:creationId xmlns:a16="http://schemas.microsoft.com/office/drawing/2014/main" id="{980E0870-0499-441A-948D-0A0EDC3DB569}"/>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34126</xdr:rowOff>
    </xdr:from>
    <xdr:ext cx="405111" cy="259045"/>
    <xdr:sp macro="" textlink="">
      <xdr:nvSpPr>
        <xdr:cNvPr id="492" name="n_2aveValue【一般廃棄物処理施設】&#10;有形固定資産減価償却率">
          <a:extLst>
            <a:ext uri="{FF2B5EF4-FFF2-40B4-BE49-F238E27FC236}">
              <a16:creationId xmlns:a16="http://schemas.microsoft.com/office/drawing/2014/main" id="{4B5C20BA-1D0C-480A-8945-6B1C1BE7EF8E}"/>
            </a:ext>
          </a:extLst>
        </xdr:cNvPr>
        <xdr:cNvSpPr txBox="1"/>
      </xdr:nvSpPr>
      <xdr:spPr>
        <a:xfrm>
          <a:off x="14389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140261</xdr:rowOff>
    </xdr:from>
    <xdr:ext cx="405111" cy="259045"/>
    <xdr:sp macro="" textlink="">
      <xdr:nvSpPr>
        <xdr:cNvPr id="493" name="n_3aveValue【一般廃棄物処理施設】&#10;有形固定資産減価償却率">
          <a:extLst>
            <a:ext uri="{FF2B5EF4-FFF2-40B4-BE49-F238E27FC236}">
              <a16:creationId xmlns:a16="http://schemas.microsoft.com/office/drawing/2014/main" id="{CC2D91BE-4AD0-4380-A368-87CADAF514DE}"/>
            </a:ext>
          </a:extLst>
        </xdr:cNvPr>
        <xdr:cNvSpPr txBox="1"/>
      </xdr:nvSpPr>
      <xdr:spPr>
        <a:xfrm>
          <a:off x="13500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94" name="n_2mainValue【一般廃棄物処理施設】&#10;有形固定資産減価償却率">
          <a:extLst>
            <a:ext uri="{FF2B5EF4-FFF2-40B4-BE49-F238E27FC236}">
              <a16:creationId xmlns:a16="http://schemas.microsoft.com/office/drawing/2014/main" id="{EEF8179E-B9F4-4051-8C3A-F95C5C58E195}"/>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5" name="正方形/長方形 494">
          <a:extLst>
            <a:ext uri="{FF2B5EF4-FFF2-40B4-BE49-F238E27FC236}">
              <a16:creationId xmlns:a16="http://schemas.microsoft.com/office/drawing/2014/main" id="{27F55030-DCEC-4E70-9017-4644FFBF901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6" name="正方形/長方形 495">
          <a:extLst>
            <a:ext uri="{FF2B5EF4-FFF2-40B4-BE49-F238E27FC236}">
              <a16:creationId xmlns:a16="http://schemas.microsoft.com/office/drawing/2014/main" id="{0308942D-B909-4D93-AB0E-F909C0B5211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7" name="正方形/長方形 496">
          <a:extLst>
            <a:ext uri="{FF2B5EF4-FFF2-40B4-BE49-F238E27FC236}">
              <a16:creationId xmlns:a16="http://schemas.microsoft.com/office/drawing/2014/main" id="{24EB990C-7E97-42AC-9302-A97866C69EE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8" name="正方形/長方形 497">
          <a:extLst>
            <a:ext uri="{FF2B5EF4-FFF2-40B4-BE49-F238E27FC236}">
              <a16:creationId xmlns:a16="http://schemas.microsoft.com/office/drawing/2014/main" id="{FD8BB8EF-3B7E-44B3-A4BE-4ACE288203C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9" name="正方形/長方形 498">
          <a:extLst>
            <a:ext uri="{FF2B5EF4-FFF2-40B4-BE49-F238E27FC236}">
              <a16:creationId xmlns:a16="http://schemas.microsoft.com/office/drawing/2014/main" id="{6A72EFB2-2E6F-47D6-8836-A59D3C186BB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0" name="正方形/長方形 499">
          <a:extLst>
            <a:ext uri="{FF2B5EF4-FFF2-40B4-BE49-F238E27FC236}">
              <a16:creationId xmlns:a16="http://schemas.microsoft.com/office/drawing/2014/main" id="{D6A8C22C-6201-4BC4-B417-85130461341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1" name="正方形/長方形 500">
          <a:extLst>
            <a:ext uri="{FF2B5EF4-FFF2-40B4-BE49-F238E27FC236}">
              <a16:creationId xmlns:a16="http://schemas.microsoft.com/office/drawing/2014/main" id="{7CF2AD70-70FC-4B99-B5BC-C82352D2D87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2" name="正方形/長方形 501">
          <a:extLst>
            <a:ext uri="{FF2B5EF4-FFF2-40B4-BE49-F238E27FC236}">
              <a16:creationId xmlns:a16="http://schemas.microsoft.com/office/drawing/2014/main" id="{A6E5EAA0-0C06-4A44-990F-4E98F915741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3" name="テキスト ボックス 502">
          <a:extLst>
            <a:ext uri="{FF2B5EF4-FFF2-40B4-BE49-F238E27FC236}">
              <a16:creationId xmlns:a16="http://schemas.microsoft.com/office/drawing/2014/main" id="{05D372C0-A744-48F5-962A-73F2943331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4" name="直線コネクタ 503">
          <a:extLst>
            <a:ext uri="{FF2B5EF4-FFF2-40B4-BE49-F238E27FC236}">
              <a16:creationId xmlns:a16="http://schemas.microsoft.com/office/drawing/2014/main" id="{61CB9662-ADDB-4F23-979D-266BF83C69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5" name="直線コネクタ 504">
          <a:extLst>
            <a:ext uri="{FF2B5EF4-FFF2-40B4-BE49-F238E27FC236}">
              <a16:creationId xmlns:a16="http://schemas.microsoft.com/office/drawing/2014/main" id="{75CAF792-599E-4116-89AA-6D184CE72CE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6" name="テキスト ボックス 505">
          <a:extLst>
            <a:ext uri="{FF2B5EF4-FFF2-40B4-BE49-F238E27FC236}">
              <a16:creationId xmlns:a16="http://schemas.microsoft.com/office/drawing/2014/main" id="{62AE84BE-35CA-4195-AF71-A00C581EB926}"/>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7" name="直線コネクタ 506">
          <a:extLst>
            <a:ext uri="{FF2B5EF4-FFF2-40B4-BE49-F238E27FC236}">
              <a16:creationId xmlns:a16="http://schemas.microsoft.com/office/drawing/2014/main" id="{BF864175-29AD-41DE-B05B-CD7E4116CD1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08" name="テキスト ボックス 507">
          <a:extLst>
            <a:ext uri="{FF2B5EF4-FFF2-40B4-BE49-F238E27FC236}">
              <a16:creationId xmlns:a16="http://schemas.microsoft.com/office/drawing/2014/main" id="{B2F5D393-871D-484A-8B24-2F1763CE1E4D}"/>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9" name="直線コネクタ 508">
          <a:extLst>
            <a:ext uri="{FF2B5EF4-FFF2-40B4-BE49-F238E27FC236}">
              <a16:creationId xmlns:a16="http://schemas.microsoft.com/office/drawing/2014/main" id="{73F541A4-17D1-42D5-AD7F-022CDA5863F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10" name="テキスト ボックス 509">
          <a:extLst>
            <a:ext uri="{FF2B5EF4-FFF2-40B4-BE49-F238E27FC236}">
              <a16:creationId xmlns:a16="http://schemas.microsoft.com/office/drawing/2014/main" id="{CF45B862-7D6D-4265-A75E-5E2C307CA304}"/>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1" name="直線コネクタ 510">
          <a:extLst>
            <a:ext uri="{FF2B5EF4-FFF2-40B4-BE49-F238E27FC236}">
              <a16:creationId xmlns:a16="http://schemas.microsoft.com/office/drawing/2014/main" id="{4BACAC8F-16C7-476B-AAEE-F8CE82529E1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12" name="テキスト ボックス 511">
          <a:extLst>
            <a:ext uri="{FF2B5EF4-FFF2-40B4-BE49-F238E27FC236}">
              <a16:creationId xmlns:a16="http://schemas.microsoft.com/office/drawing/2014/main" id="{0BF28A73-48FD-415B-AA76-CF040CB9DD52}"/>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3" name="直線コネクタ 512">
          <a:extLst>
            <a:ext uri="{FF2B5EF4-FFF2-40B4-BE49-F238E27FC236}">
              <a16:creationId xmlns:a16="http://schemas.microsoft.com/office/drawing/2014/main" id="{3D7C8CE7-DF0B-491E-9DE2-BE2A88E3ED0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4" name="テキスト ボックス 513">
          <a:extLst>
            <a:ext uri="{FF2B5EF4-FFF2-40B4-BE49-F238E27FC236}">
              <a16:creationId xmlns:a16="http://schemas.microsoft.com/office/drawing/2014/main" id="{5AA8B6BD-D7E6-414F-857D-8A54A652B934}"/>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5" name="直線コネクタ 514">
          <a:extLst>
            <a:ext uri="{FF2B5EF4-FFF2-40B4-BE49-F238E27FC236}">
              <a16:creationId xmlns:a16="http://schemas.microsoft.com/office/drawing/2014/main" id="{990DF69C-3B8F-457B-BC62-A7B2844A80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6" name="テキスト ボックス 515">
          <a:extLst>
            <a:ext uri="{FF2B5EF4-FFF2-40B4-BE49-F238E27FC236}">
              <a16:creationId xmlns:a16="http://schemas.microsoft.com/office/drawing/2014/main" id="{3AA1D838-FEB6-48F6-B580-F2C65507AEF7}"/>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a:extLst>
            <a:ext uri="{FF2B5EF4-FFF2-40B4-BE49-F238E27FC236}">
              <a16:creationId xmlns:a16="http://schemas.microsoft.com/office/drawing/2014/main" id="{E118ED2B-0E75-4B7C-808E-EFEB6C6E60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8" name="テキスト ボックス 517">
          <a:extLst>
            <a:ext uri="{FF2B5EF4-FFF2-40B4-BE49-F238E27FC236}">
              <a16:creationId xmlns:a16="http://schemas.microsoft.com/office/drawing/2014/main" id="{04478391-6E38-4CAA-B80D-C40CBB6BCB7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一般廃棄物処理施設】&#10;一人当たり有形固定資産（償却資産）額グラフ枠">
          <a:extLst>
            <a:ext uri="{FF2B5EF4-FFF2-40B4-BE49-F238E27FC236}">
              <a16:creationId xmlns:a16="http://schemas.microsoft.com/office/drawing/2014/main" id="{74C3430D-1445-4EB6-81BF-7709E6F2137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135780</xdr:rowOff>
    </xdr:from>
    <xdr:to>
      <xdr:col>116</xdr:col>
      <xdr:colOff>62864</xdr:colOff>
      <xdr:row>42</xdr:row>
      <xdr:rowOff>91977</xdr:rowOff>
    </xdr:to>
    <xdr:cxnSp macro="">
      <xdr:nvCxnSpPr>
        <xdr:cNvPr id="520" name="直線コネクタ 519">
          <a:extLst>
            <a:ext uri="{FF2B5EF4-FFF2-40B4-BE49-F238E27FC236}">
              <a16:creationId xmlns:a16="http://schemas.microsoft.com/office/drawing/2014/main" id="{CFA9060F-881C-4FE7-85EF-08EA00763079}"/>
            </a:ext>
          </a:extLst>
        </xdr:cNvPr>
        <xdr:cNvCxnSpPr/>
      </xdr:nvCxnSpPr>
      <xdr:spPr>
        <a:xfrm flipV="1">
          <a:off x="22160864" y="5793630"/>
          <a:ext cx="0" cy="149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95804</xdr:rowOff>
    </xdr:from>
    <xdr:ext cx="378565" cy="259045"/>
    <xdr:sp macro="" textlink="">
      <xdr:nvSpPr>
        <xdr:cNvPr id="521" name="【一般廃棄物処理施設】&#10;一人当たり有形固定資産（償却資産）額最小値テキスト">
          <a:extLst>
            <a:ext uri="{FF2B5EF4-FFF2-40B4-BE49-F238E27FC236}">
              <a16:creationId xmlns:a16="http://schemas.microsoft.com/office/drawing/2014/main" id="{8AB8F610-3DBC-4EB7-BA8B-8C6AFBBB49A4}"/>
            </a:ext>
          </a:extLst>
        </xdr:cNvPr>
        <xdr:cNvSpPr txBox="1"/>
      </xdr:nvSpPr>
      <xdr:spPr>
        <a:xfrm>
          <a:off x="22199600" y="7296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91977</xdr:rowOff>
    </xdr:from>
    <xdr:to>
      <xdr:col>116</xdr:col>
      <xdr:colOff>152400</xdr:colOff>
      <xdr:row>42</xdr:row>
      <xdr:rowOff>91977</xdr:rowOff>
    </xdr:to>
    <xdr:cxnSp macro="">
      <xdr:nvCxnSpPr>
        <xdr:cNvPr id="522" name="直線コネクタ 521">
          <a:extLst>
            <a:ext uri="{FF2B5EF4-FFF2-40B4-BE49-F238E27FC236}">
              <a16:creationId xmlns:a16="http://schemas.microsoft.com/office/drawing/2014/main" id="{0A093BE2-ABB7-4F8E-88C7-3BC4DA410F1B}"/>
            </a:ext>
          </a:extLst>
        </xdr:cNvPr>
        <xdr:cNvCxnSpPr/>
      </xdr:nvCxnSpPr>
      <xdr:spPr>
        <a:xfrm>
          <a:off x="22072600" y="729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82457</xdr:rowOff>
    </xdr:from>
    <xdr:ext cx="599010" cy="259045"/>
    <xdr:sp macro="" textlink="">
      <xdr:nvSpPr>
        <xdr:cNvPr id="523" name="【一般廃棄物処理施設】&#10;一人当たり有形固定資産（償却資産）額最大値テキスト">
          <a:extLst>
            <a:ext uri="{FF2B5EF4-FFF2-40B4-BE49-F238E27FC236}">
              <a16:creationId xmlns:a16="http://schemas.microsoft.com/office/drawing/2014/main" id="{1FB5FC77-8F1C-4E3F-802E-AC9B3CB3A7D9}"/>
            </a:ext>
          </a:extLst>
        </xdr:cNvPr>
        <xdr:cNvSpPr txBox="1"/>
      </xdr:nvSpPr>
      <xdr:spPr>
        <a:xfrm>
          <a:off x="22199600" y="5568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135780</xdr:rowOff>
    </xdr:from>
    <xdr:to>
      <xdr:col>116</xdr:col>
      <xdr:colOff>152400</xdr:colOff>
      <xdr:row>33</xdr:row>
      <xdr:rowOff>135780</xdr:rowOff>
    </xdr:to>
    <xdr:cxnSp macro="">
      <xdr:nvCxnSpPr>
        <xdr:cNvPr id="524" name="直線コネクタ 523">
          <a:extLst>
            <a:ext uri="{FF2B5EF4-FFF2-40B4-BE49-F238E27FC236}">
              <a16:creationId xmlns:a16="http://schemas.microsoft.com/office/drawing/2014/main" id="{5136CF36-F958-46AF-A935-2D53BB16195C}"/>
            </a:ext>
          </a:extLst>
        </xdr:cNvPr>
        <xdr:cNvCxnSpPr/>
      </xdr:nvCxnSpPr>
      <xdr:spPr>
        <a:xfrm>
          <a:off x="22072600" y="5793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104865</xdr:rowOff>
    </xdr:from>
    <xdr:ext cx="534377" cy="259045"/>
    <xdr:sp macro="" textlink="">
      <xdr:nvSpPr>
        <xdr:cNvPr id="525" name="【一般廃棄物処理施設】&#10;一人当たり有形固定資産（償却資産）額平均値テキスト">
          <a:extLst>
            <a:ext uri="{FF2B5EF4-FFF2-40B4-BE49-F238E27FC236}">
              <a16:creationId xmlns:a16="http://schemas.microsoft.com/office/drawing/2014/main" id="{FAB3240B-9330-472E-970E-7CF7B46D2213}"/>
            </a:ext>
          </a:extLst>
        </xdr:cNvPr>
        <xdr:cNvSpPr txBox="1"/>
      </xdr:nvSpPr>
      <xdr:spPr>
        <a:xfrm>
          <a:off x="22199600" y="6962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126438</xdr:rowOff>
    </xdr:from>
    <xdr:to>
      <xdr:col>116</xdr:col>
      <xdr:colOff>114300</xdr:colOff>
      <xdr:row>41</xdr:row>
      <xdr:rowOff>56588</xdr:rowOff>
    </xdr:to>
    <xdr:sp macro="" textlink="">
      <xdr:nvSpPr>
        <xdr:cNvPr id="526" name="フローチャート: 判断 525">
          <a:extLst>
            <a:ext uri="{FF2B5EF4-FFF2-40B4-BE49-F238E27FC236}">
              <a16:creationId xmlns:a16="http://schemas.microsoft.com/office/drawing/2014/main" id="{9B682D14-A62B-419C-8B46-BAEFF97908A3}"/>
            </a:ext>
          </a:extLst>
        </xdr:cNvPr>
        <xdr:cNvSpPr/>
      </xdr:nvSpPr>
      <xdr:spPr>
        <a:xfrm>
          <a:off x="22110700" y="698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139605</xdr:rowOff>
    </xdr:from>
    <xdr:to>
      <xdr:col>112</xdr:col>
      <xdr:colOff>38100</xdr:colOff>
      <xdr:row>41</xdr:row>
      <xdr:rowOff>69755</xdr:rowOff>
    </xdr:to>
    <xdr:sp macro="" textlink="">
      <xdr:nvSpPr>
        <xdr:cNvPr id="527" name="フローチャート: 判断 526">
          <a:extLst>
            <a:ext uri="{FF2B5EF4-FFF2-40B4-BE49-F238E27FC236}">
              <a16:creationId xmlns:a16="http://schemas.microsoft.com/office/drawing/2014/main" id="{4F5D3A9B-14B0-4E24-A182-5DB4F9A0FCB4}"/>
            </a:ext>
          </a:extLst>
        </xdr:cNvPr>
        <xdr:cNvSpPr/>
      </xdr:nvSpPr>
      <xdr:spPr>
        <a:xfrm>
          <a:off x="21272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114119</xdr:rowOff>
    </xdr:from>
    <xdr:to>
      <xdr:col>107</xdr:col>
      <xdr:colOff>101600</xdr:colOff>
      <xdr:row>41</xdr:row>
      <xdr:rowOff>44269</xdr:rowOff>
    </xdr:to>
    <xdr:sp macro="" textlink="">
      <xdr:nvSpPr>
        <xdr:cNvPr id="528" name="フローチャート: 判断 527">
          <a:extLst>
            <a:ext uri="{FF2B5EF4-FFF2-40B4-BE49-F238E27FC236}">
              <a16:creationId xmlns:a16="http://schemas.microsoft.com/office/drawing/2014/main" id="{1B00E420-70C6-4045-8E0C-C1CBB3A85A3B}"/>
            </a:ext>
          </a:extLst>
        </xdr:cNvPr>
        <xdr:cNvSpPr/>
      </xdr:nvSpPr>
      <xdr:spPr>
        <a:xfrm>
          <a:off x="20383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167534</xdr:rowOff>
    </xdr:from>
    <xdr:to>
      <xdr:col>102</xdr:col>
      <xdr:colOff>165100</xdr:colOff>
      <xdr:row>41</xdr:row>
      <xdr:rowOff>97684</xdr:rowOff>
    </xdr:to>
    <xdr:sp macro="" textlink="">
      <xdr:nvSpPr>
        <xdr:cNvPr id="529" name="フローチャート: 判断 528">
          <a:extLst>
            <a:ext uri="{FF2B5EF4-FFF2-40B4-BE49-F238E27FC236}">
              <a16:creationId xmlns:a16="http://schemas.microsoft.com/office/drawing/2014/main" id="{56ACD331-DAEC-4774-807C-67745418C122}"/>
            </a:ext>
          </a:extLst>
        </xdr:cNvPr>
        <xdr:cNvSpPr/>
      </xdr:nvSpPr>
      <xdr:spPr>
        <a:xfrm>
          <a:off x="19494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16B06E6-7B34-40B0-AD5E-1D3C29BC779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2EB3293-93FC-4EAC-A670-A05817955D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6A95CDA-A780-4501-A236-CD911DE612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160CAD3C-9187-4048-980C-064431776AA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5A6D4F0D-B5F1-419E-917B-C121C20BAB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100413</xdr:rowOff>
    </xdr:from>
    <xdr:to>
      <xdr:col>107</xdr:col>
      <xdr:colOff>101600</xdr:colOff>
      <xdr:row>41</xdr:row>
      <xdr:rowOff>30563</xdr:rowOff>
    </xdr:to>
    <xdr:sp macro="" textlink="">
      <xdr:nvSpPr>
        <xdr:cNvPr id="535" name="楕円 534">
          <a:extLst>
            <a:ext uri="{FF2B5EF4-FFF2-40B4-BE49-F238E27FC236}">
              <a16:creationId xmlns:a16="http://schemas.microsoft.com/office/drawing/2014/main" id="{98C52BFE-F7AC-4187-A529-6AB668EDACE4}"/>
            </a:ext>
          </a:extLst>
        </xdr:cNvPr>
        <xdr:cNvSpPr/>
      </xdr:nvSpPr>
      <xdr:spPr>
        <a:xfrm>
          <a:off x="20383500" y="69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86282</xdr:rowOff>
    </xdr:from>
    <xdr:ext cx="534377" cy="259045"/>
    <xdr:sp macro="" textlink="">
      <xdr:nvSpPr>
        <xdr:cNvPr id="536" name="n_1aveValue【一般廃棄物処理施設】&#10;一人当たり有形固定資産（償却資産）額">
          <a:extLst>
            <a:ext uri="{FF2B5EF4-FFF2-40B4-BE49-F238E27FC236}">
              <a16:creationId xmlns:a16="http://schemas.microsoft.com/office/drawing/2014/main" id="{D1E65C95-0D10-4540-9A79-37B435FE7399}"/>
            </a:ext>
          </a:extLst>
        </xdr:cNvPr>
        <xdr:cNvSpPr txBox="1"/>
      </xdr:nvSpPr>
      <xdr:spPr>
        <a:xfrm>
          <a:off x="210434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35396</xdr:rowOff>
    </xdr:from>
    <xdr:ext cx="534377" cy="259045"/>
    <xdr:sp macro="" textlink="">
      <xdr:nvSpPr>
        <xdr:cNvPr id="537" name="n_2aveValue【一般廃棄物処理施設】&#10;一人当たり有形固定資産（償却資産）額">
          <a:extLst>
            <a:ext uri="{FF2B5EF4-FFF2-40B4-BE49-F238E27FC236}">
              <a16:creationId xmlns:a16="http://schemas.microsoft.com/office/drawing/2014/main" id="{2407F5B9-16F6-4236-A10A-0B10C04EF8EE}"/>
            </a:ext>
          </a:extLst>
        </xdr:cNvPr>
        <xdr:cNvSpPr txBox="1"/>
      </xdr:nvSpPr>
      <xdr:spPr>
        <a:xfrm>
          <a:off x="20167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114211</xdr:rowOff>
    </xdr:from>
    <xdr:ext cx="534377" cy="259045"/>
    <xdr:sp macro="" textlink="">
      <xdr:nvSpPr>
        <xdr:cNvPr id="538" name="n_3aveValue【一般廃棄物処理施設】&#10;一人当たり有形固定資産（償却資産）額">
          <a:extLst>
            <a:ext uri="{FF2B5EF4-FFF2-40B4-BE49-F238E27FC236}">
              <a16:creationId xmlns:a16="http://schemas.microsoft.com/office/drawing/2014/main" id="{B64AFF3E-A4BB-4B3E-9338-091E18505E8C}"/>
            </a:ext>
          </a:extLst>
        </xdr:cNvPr>
        <xdr:cNvSpPr txBox="1"/>
      </xdr:nvSpPr>
      <xdr:spPr>
        <a:xfrm>
          <a:off x="19278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47090</xdr:rowOff>
    </xdr:from>
    <xdr:ext cx="534377" cy="259045"/>
    <xdr:sp macro="" textlink="">
      <xdr:nvSpPr>
        <xdr:cNvPr id="539" name="n_2mainValue【一般廃棄物処理施設】&#10;一人当たり有形固定資産（償却資産）額">
          <a:extLst>
            <a:ext uri="{FF2B5EF4-FFF2-40B4-BE49-F238E27FC236}">
              <a16:creationId xmlns:a16="http://schemas.microsoft.com/office/drawing/2014/main" id="{6B36097B-C633-495A-975A-1A48E67FE1F2}"/>
            </a:ext>
          </a:extLst>
        </xdr:cNvPr>
        <xdr:cNvSpPr txBox="1"/>
      </xdr:nvSpPr>
      <xdr:spPr>
        <a:xfrm>
          <a:off x="20167111" y="673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a:extLst>
            <a:ext uri="{FF2B5EF4-FFF2-40B4-BE49-F238E27FC236}">
              <a16:creationId xmlns:a16="http://schemas.microsoft.com/office/drawing/2014/main" id="{EB0CEF39-BC75-4A3C-A4B7-77CF8C74C81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a:extLst>
            <a:ext uri="{FF2B5EF4-FFF2-40B4-BE49-F238E27FC236}">
              <a16:creationId xmlns:a16="http://schemas.microsoft.com/office/drawing/2014/main" id="{E16C626C-B8CA-415F-822B-45AEB7D5CAA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a:extLst>
            <a:ext uri="{FF2B5EF4-FFF2-40B4-BE49-F238E27FC236}">
              <a16:creationId xmlns:a16="http://schemas.microsoft.com/office/drawing/2014/main" id="{FCB44A0D-37F1-497F-8728-51413AFA23E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a:extLst>
            <a:ext uri="{FF2B5EF4-FFF2-40B4-BE49-F238E27FC236}">
              <a16:creationId xmlns:a16="http://schemas.microsoft.com/office/drawing/2014/main" id="{FEC53CEA-8670-45FA-8D68-212B5DA74CA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a:extLst>
            <a:ext uri="{FF2B5EF4-FFF2-40B4-BE49-F238E27FC236}">
              <a16:creationId xmlns:a16="http://schemas.microsoft.com/office/drawing/2014/main" id="{B405A4FB-4CA8-462F-877C-CA6F2C039AF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a:extLst>
            <a:ext uri="{FF2B5EF4-FFF2-40B4-BE49-F238E27FC236}">
              <a16:creationId xmlns:a16="http://schemas.microsoft.com/office/drawing/2014/main" id="{8394AFE1-9B01-4B9F-8064-DD0481D1137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a:extLst>
            <a:ext uri="{FF2B5EF4-FFF2-40B4-BE49-F238E27FC236}">
              <a16:creationId xmlns:a16="http://schemas.microsoft.com/office/drawing/2014/main" id="{23A689B3-6069-426D-8662-05ED8622E0F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a:extLst>
            <a:ext uri="{FF2B5EF4-FFF2-40B4-BE49-F238E27FC236}">
              <a16:creationId xmlns:a16="http://schemas.microsoft.com/office/drawing/2014/main" id="{1AD17196-5F12-46D8-9CE4-840E714FC21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a:extLst>
            <a:ext uri="{FF2B5EF4-FFF2-40B4-BE49-F238E27FC236}">
              <a16:creationId xmlns:a16="http://schemas.microsoft.com/office/drawing/2014/main" id="{76D554C1-6FD4-49BE-88B0-8AF79D1AFD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a:extLst>
            <a:ext uri="{FF2B5EF4-FFF2-40B4-BE49-F238E27FC236}">
              <a16:creationId xmlns:a16="http://schemas.microsoft.com/office/drawing/2014/main" id="{7E1DD382-A934-4746-9ACA-48701B6500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a:extLst>
            <a:ext uri="{FF2B5EF4-FFF2-40B4-BE49-F238E27FC236}">
              <a16:creationId xmlns:a16="http://schemas.microsoft.com/office/drawing/2014/main" id="{318171DA-7234-4796-961A-83B16B4EC9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a:extLst>
            <a:ext uri="{FF2B5EF4-FFF2-40B4-BE49-F238E27FC236}">
              <a16:creationId xmlns:a16="http://schemas.microsoft.com/office/drawing/2014/main" id="{83DBEC1A-4FBA-4157-A7E2-AB9D87DD176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a:extLst>
            <a:ext uri="{FF2B5EF4-FFF2-40B4-BE49-F238E27FC236}">
              <a16:creationId xmlns:a16="http://schemas.microsoft.com/office/drawing/2014/main" id="{E60EDBA5-DF7D-4C0B-8583-0D342755174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a:extLst>
            <a:ext uri="{FF2B5EF4-FFF2-40B4-BE49-F238E27FC236}">
              <a16:creationId xmlns:a16="http://schemas.microsoft.com/office/drawing/2014/main" id="{2784249C-0910-4C11-B421-8E0B4D53B20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a:extLst>
            <a:ext uri="{FF2B5EF4-FFF2-40B4-BE49-F238E27FC236}">
              <a16:creationId xmlns:a16="http://schemas.microsoft.com/office/drawing/2014/main" id="{565BC2C7-EB76-423B-B741-88C6DF198C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a:extLst>
            <a:ext uri="{FF2B5EF4-FFF2-40B4-BE49-F238E27FC236}">
              <a16:creationId xmlns:a16="http://schemas.microsoft.com/office/drawing/2014/main" id="{C68BA2C2-ECB5-494F-B1C4-344F5CB1E74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6" name="正方形/長方形 555">
          <a:extLst>
            <a:ext uri="{FF2B5EF4-FFF2-40B4-BE49-F238E27FC236}">
              <a16:creationId xmlns:a16="http://schemas.microsoft.com/office/drawing/2014/main" id="{792E8FC5-91A0-4764-AF22-E08845C9BD4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7" name="正方形/長方形 556">
          <a:extLst>
            <a:ext uri="{FF2B5EF4-FFF2-40B4-BE49-F238E27FC236}">
              <a16:creationId xmlns:a16="http://schemas.microsoft.com/office/drawing/2014/main" id="{0F7835ED-DEDC-4F25-81B4-61B21BE43C6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8" name="正方形/長方形 557">
          <a:extLst>
            <a:ext uri="{FF2B5EF4-FFF2-40B4-BE49-F238E27FC236}">
              <a16:creationId xmlns:a16="http://schemas.microsoft.com/office/drawing/2014/main" id="{14B967D6-7E52-4A84-B285-8B362BCE17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9" name="正方形/長方形 558">
          <a:extLst>
            <a:ext uri="{FF2B5EF4-FFF2-40B4-BE49-F238E27FC236}">
              <a16:creationId xmlns:a16="http://schemas.microsoft.com/office/drawing/2014/main" id="{04A0BAF9-4940-462C-9013-FA320D16E15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0" name="正方形/長方形 559">
          <a:extLst>
            <a:ext uri="{FF2B5EF4-FFF2-40B4-BE49-F238E27FC236}">
              <a16:creationId xmlns:a16="http://schemas.microsoft.com/office/drawing/2014/main" id="{9FBF842D-2B32-4B0D-91B0-CEE1BC53AAC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1" name="正方形/長方形 560">
          <a:extLst>
            <a:ext uri="{FF2B5EF4-FFF2-40B4-BE49-F238E27FC236}">
              <a16:creationId xmlns:a16="http://schemas.microsoft.com/office/drawing/2014/main" id="{AB3A9410-CD51-4C30-857D-368E6B00323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2" name="正方形/長方形 561">
          <a:extLst>
            <a:ext uri="{FF2B5EF4-FFF2-40B4-BE49-F238E27FC236}">
              <a16:creationId xmlns:a16="http://schemas.microsoft.com/office/drawing/2014/main" id="{F0070536-BE87-4758-93D6-52E91AF918E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3" name="正方形/長方形 562">
          <a:extLst>
            <a:ext uri="{FF2B5EF4-FFF2-40B4-BE49-F238E27FC236}">
              <a16:creationId xmlns:a16="http://schemas.microsoft.com/office/drawing/2014/main" id="{3C65307F-738B-4EE9-9A43-5108BEF5D80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4" name="テキスト ボックス 563">
          <a:extLst>
            <a:ext uri="{FF2B5EF4-FFF2-40B4-BE49-F238E27FC236}">
              <a16:creationId xmlns:a16="http://schemas.microsoft.com/office/drawing/2014/main" id="{DE79F9CC-6D65-405C-BBEA-94BB38D1A0C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5" name="直線コネクタ 564">
          <a:extLst>
            <a:ext uri="{FF2B5EF4-FFF2-40B4-BE49-F238E27FC236}">
              <a16:creationId xmlns:a16="http://schemas.microsoft.com/office/drawing/2014/main" id="{8726F66D-6C9F-4AF8-8009-C6C251E456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6" name="テキスト ボックス 565">
          <a:extLst>
            <a:ext uri="{FF2B5EF4-FFF2-40B4-BE49-F238E27FC236}">
              <a16:creationId xmlns:a16="http://schemas.microsoft.com/office/drawing/2014/main" id="{584FA12D-6694-40FA-927D-1B7438510A98}"/>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7" name="直線コネクタ 566">
          <a:extLst>
            <a:ext uri="{FF2B5EF4-FFF2-40B4-BE49-F238E27FC236}">
              <a16:creationId xmlns:a16="http://schemas.microsoft.com/office/drawing/2014/main" id="{8E81B0C5-3A0C-4287-96B3-1BE3AAEB085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8" name="テキスト ボックス 567">
          <a:extLst>
            <a:ext uri="{FF2B5EF4-FFF2-40B4-BE49-F238E27FC236}">
              <a16:creationId xmlns:a16="http://schemas.microsoft.com/office/drawing/2014/main" id="{A138011E-F73C-43F6-B58F-6D3204970C89}"/>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9" name="直線コネクタ 568">
          <a:extLst>
            <a:ext uri="{FF2B5EF4-FFF2-40B4-BE49-F238E27FC236}">
              <a16:creationId xmlns:a16="http://schemas.microsoft.com/office/drawing/2014/main" id="{0805D214-64C0-4713-AD6E-FC98A586166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0" name="テキスト ボックス 569">
          <a:extLst>
            <a:ext uri="{FF2B5EF4-FFF2-40B4-BE49-F238E27FC236}">
              <a16:creationId xmlns:a16="http://schemas.microsoft.com/office/drawing/2014/main" id="{4CABF618-58C1-47C7-9D8A-560EA528458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1" name="直線コネクタ 570">
          <a:extLst>
            <a:ext uri="{FF2B5EF4-FFF2-40B4-BE49-F238E27FC236}">
              <a16:creationId xmlns:a16="http://schemas.microsoft.com/office/drawing/2014/main" id="{600FC469-276E-4E9B-B64B-269D10DF106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2" name="テキスト ボックス 571">
          <a:extLst>
            <a:ext uri="{FF2B5EF4-FFF2-40B4-BE49-F238E27FC236}">
              <a16:creationId xmlns:a16="http://schemas.microsoft.com/office/drawing/2014/main" id="{489A10A6-3E3E-47C8-B372-3F8A7265702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3" name="直線コネクタ 572">
          <a:extLst>
            <a:ext uri="{FF2B5EF4-FFF2-40B4-BE49-F238E27FC236}">
              <a16:creationId xmlns:a16="http://schemas.microsoft.com/office/drawing/2014/main" id="{1410D2D6-403E-456C-AAE4-3BDCDD8EE7E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4" name="テキスト ボックス 573">
          <a:extLst>
            <a:ext uri="{FF2B5EF4-FFF2-40B4-BE49-F238E27FC236}">
              <a16:creationId xmlns:a16="http://schemas.microsoft.com/office/drawing/2014/main" id="{F21BEC67-FC7A-4C83-9928-87885E8EF2C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5" name="直線コネクタ 574">
          <a:extLst>
            <a:ext uri="{FF2B5EF4-FFF2-40B4-BE49-F238E27FC236}">
              <a16:creationId xmlns:a16="http://schemas.microsoft.com/office/drawing/2014/main" id="{C117A2AD-4DB9-40D5-A1F0-EA925CEA5A2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76" name="テキスト ボックス 575">
          <a:extLst>
            <a:ext uri="{FF2B5EF4-FFF2-40B4-BE49-F238E27FC236}">
              <a16:creationId xmlns:a16="http://schemas.microsoft.com/office/drawing/2014/main" id="{98F7D441-B88F-4B1C-97D3-AE8CE756B57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a:extLst>
            <a:ext uri="{FF2B5EF4-FFF2-40B4-BE49-F238E27FC236}">
              <a16:creationId xmlns:a16="http://schemas.microsoft.com/office/drawing/2014/main" id="{B041CF81-32E5-4594-8CDE-88A029E0DA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a:extLst>
            <a:ext uri="{FF2B5EF4-FFF2-40B4-BE49-F238E27FC236}">
              <a16:creationId xmlns:a16="http://schemas.microsoft.com/office/drawing/2014/main" id="{C0CCB19B-26B0-4B4D-B007-64BD1064B00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a:extLst>
            <a:ext uri="{FF2B5EF4-FFF2-40B4-BE49-F238E27FC236}">
              <a16:creationId xmlns:a16="http://schemas.microsoft.com/office/drawing/2014/main" id="{C96F954F-A0EE-4648-86E1-39C13E78EF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0</xdr:rowOff>
    </xdr:from>
    <xdr:to>
      <xdr:col>85</xdr:col>
      <xdr:colOff>126364</xdr:colOff>
      <xdr:row>87</xdr:row>
      <xdr:rowOff>13336</xdr:rowOff>
    </xdr:to>
    <xdr:cxnSp macro="">
      <xdr:nvCxnSpPr>
        <xdr:cNvPr id="580" name="直線コネクタ 579">
          <a:extLst>
            <a:ext uri="{FF2B5EF4-FFF2-40B4-BE49-F238E27FC236}">
              <a16:creationId xmlns:a16="http://schemas.microsoft.com/office/drawing/2014/main" id="{8F1A027F-539B-4534-B688-0B36027194F4}"/>
            </a:ext>
          </a:extLst>
        </xdr:cNvPr>
        <xdr:cNvCxnSpPr/>
      </xdr:nvCxnSpPr>
      <xdr:spPr>
        <a:xfrm flipV="1">
          <a:off x="16318864" y="13544550"/>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17163</xdr:rowOff>
    </xdr:from>
    <xdr:ext cx="405111" cy="259045"/>
    <xdr:sp macro="" textlink="">
      <xdr:nvSpPr>
        <xdr:cNvPr id="581" name="【消防施設】&#10;有形固定資産減価償却率最小値テキスト">
          <a:extLst>
            <a:ext uri="{FF2B5EF4-FFF2-40B4-BE49-F238E27FC236}">
              <a16:creationId xmlns:a16="http://schemas.microsoft.com/office/drawing/2014/main" id="{6D88CAE1-B1ED-4FE4-826F-774E508D4D12}"/>
            </a:ext>
          </a:extLst>
        </xdr:cNvPr>
        <xdr:cNvSpPr txBox="1"/>
      </xdr:nvSpPr>
      <xdr:spPr>
        <a:xfrm>
          <a:off x="16357600" y="1493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13336</xdr:rowOff>
    </xdr:from>
    <xdr:to>
      <xdr:col>86</xdr:col>
      <xdr:colOff>25400</xdr:colOff>
      <xdr:row>87</xdr:row>
      <xdr:rowOff>13336</xdr:rowOff>
    </xdr:to>
    <xdr:cxnSp macro="">
      <xdr:nvCxnSpPr>
        <xdr:cNvPr id="582" name="直線コネクタ 581">
          <a:extLst>
            <a:ext uri="{FF2B5EF4-FFF2-40B4-BE49-F238E27FC236}">
              <a16:creationId xmlns:a16="http://schemas.microsoft.com/office/drawing/2014/main" id="{2D0AF2FF-16AE-425C-B333-2E584CA4CF25}"/>
            </a:ext>
          </a:extLst>
        </xdr:cNvPr>
        <xdr:cNvCxnSpPr/>
      </xdr:nvCxnSpPr>
      <xdr:spPr>
        <a:xfrm>
          <a:off x="16230600" y="1492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118127</xdr:rowOff>
    </xdr:from>
    <xdr:ext cx="405111" cy="259045"/>
    <xdr:sp macro="" textlink="">
      <xdr:nvSpPr>
        <xdr:cNvPr id="583" name="【消防施設】&#10;有形固定資産減価償却率最大値テキスト">
          <a:extLst>
            <a:ext uri="{FF2B5EF4-FFF2-40B4-BE49-F238E27FC236}">
              <a16:creationId xmlns:a16="http://schemas.microsoft.com/office/drawing/2014/main" id="{17154A32-2F92-464F-B8D9-BC03F0924A25}"/>
            </a:ext>
          </a:extLst>
        </xdr:cNvPr>
        <xdr:cNvSpPr txBox="1"/>
      </xdr:nvSpPr>
      <xdr:spPr>
        <a:xfrm>
          <a:off x="16357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0</xdr:rowOff>
    </xdr:from>
    <xdr:to>
      <xdr:col>86</xdr:col>
      <xdr:colOff>25400</xdr:colOff>
      <xdr:row>79</xdr:row>
      <xdr:rowOff>0</xdr:rowOff>
    </xdr:to>
    <xdr:cxnSp macro="">
      <xdr:nvCxnSpPr>
        <xdr:cNvPr id="584" name="直線コネクタ 583">
          <a:extLst>
            <a:ext uri="{FF2B5EF4-FFF2-40B4-BE49-F238E27FC236}">
              <a16:creationId xmlns:a16="http://schemas.microsoft.com/office/drawing/2014/main" id="{1485F113-E6C6-46B2-8BFA-0EC84BCA27F0}"/>
            </a:ext>
          </a:extLst>
        </xdr:cNvPr>
        <xdr:cNvCxnSpPr/>
      </xdr:nvCxnSpPr>
      <xdr:spPr>
        <a:xfrm>
          <a:off x="16230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585" name="【消防施設】&#10;有形固定資産減価償却率平均値テキスト">
          <a:extLst>
            <a:ext uri="{FF2B5EF4-FFF2-40B4-BE49-F238E27FC236}">
              <a16:creationId xmlns:a16="http://schemas.microsoft.com/office/drawing/2014/main" id="{15E27D75-0FAA-46D5-A89A-F3569D49AA36}"/>
            </a:ext>
          </a:extLst>
        </xdr:cNvPr>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586" name="フローチャート: 判断 585">
          <a:extLst>
            <a:ext uri="{FF2B5EF4-FFF2-40B4-BE49-F238E27FC236}">
              <a16:creationId xmlns:a16="http://schemas.microsoft.com/office/drawing/2014/main" id="{0B800386-B4EF-4F6F-AB1D-BCEF9AF597C3}"/>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87" name="フローチャート: 判断 586">
          <a:extLst>
            <a:ext uri="{FF2B5EF4-FFF2-40B4-BE49-F238E27FC236}">
              <a16:creationId xmlns:a16="http://schemas.microsoft.com/office/drawing/2014/main" id="{AD8E267F-8C51-493D-802D-F2573E44481F}"/>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88" name="フローチャート: 判断 587">
          <a:extLst>
            <a:ext uri="{FF2B5EF4-FFF2-40B4-BE49-F238E27FC236}">
              <a16:creationId xmlns:a16="http://schemas.microsoft.com/office/drawing/2014/main" id="{8E86955A-DEDE-4F3A-8D2E-99670B2375CF}"/>
            </a:ext>
          </a:extLst>
        </xdr:cNvPr>
        <xdr:cNvSpPr/>
      </xdr:nvSpPr>
      <xdr:spPr>
        <a:xfrm>
          <a:off x="14541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86361</xdr:rowOff>
    </xdr:from>
    <xdr:to>
      <xdr:col>72</xdr:col>
      <xdr:colOff>38100</xdr:colOff>
      <xdr:row>83</xdr:row>
      <xdr:rowOff>16511</xdr:rowOff>
    </xdr:to>
    <xdr:sp macro="" textlink="">
      <xdr:nvSpPr>
        <xdr:cNvPr id="589" name="フローチャート: 判断 588">
          <a:extLst>
            <a:ext uri="{FF2B5EF4-FFF2-40B4-BE49-F238E27FC236}">
              <a16:creationId xmlns:a16="http://schemas.microsoft.com/office/drawing/2014/main" id="{80BC7D04-B989-473F-A220-3117D9EEA796}"/>
            </a:ext>
          </a:extLst>
        </xdr:cNvPr>
        <xdr:cNvSpPr/>
      </xdr:nvSpPr>
      <xdr:spPr>
        <a:xfrm>
          <a:off x="136525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FC081461-B9AF-403D-87FE-3BEA968969C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276E4AD6-E81F-47F1-9F0F-0E792BA24F6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A03F6AB0-43D4-4672-A286-DBDDBF6ED68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A8483FC9-CF9C-41C2-89E5-DD6372FA5D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37508D9-6577-4D7F-9DD8-0FAEC43C894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21589</xdr:rowOff>
    </xdr:from>
    <xdr:to>
      <xdr:col>85</xdr:col>
      <xdr:colOff>177800</xdr:colOff>
      <xdr:row>86</xdr:row>
      <xdr:rowOff>123189</xdr:rowOff>
    </xdr:to>
    <xdr:sp macro="" textlink="">
      <xdr:nvSpPr>
        <xdr:cNvPr id="595" name="楕円 594">
          <a:extLst>
            <a:ext uri="{FF2B5EF4-FFF2-40B4-BE49-F238E27FC236}">
              <a16:creationId xmlns:a16="http://schemas.microsoft.com/office/drawing/2014/main" id="{1B53C6BE-A4F6-4336-8F23-B9BC62083949}"/>
            </a:ext>
          </a:extLst>
        </xdr:cNvPr>
        <xdr:cNvSpPr/>
      </xdr:nvSpPr>
      <xdr:spPr>
        <a:xfrm>
          <a:off x="16268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107966</xdr:rowOff>
    </xdr:from>
    <xdr:ext cx="405111" cy="259045"/>
    <xdr:sp macro="" textlink="">
      <xdr:nvSpPr>
        <xdr:cNvPr id="596" name="【消防施設】&#10;有形固定資産減価償却率該当値テキスト">
          <a:extLst>
            <a:ext uri="{FF2B5EF4-FFF2-40B4-BE49-F238E27FC236}">
              <a16:creationId xmlns:a16="http://schemas.microsoft.com/office/drawing/2014/main" id="{E08BC85F-9FFC-44C0-87D6-BBF971EAE80A}"/>
            </a:ext>
          </a:extLst>
        </xdr:cNvPr>
        <xdr:cNvSpPr txBox="1"/>
      </xdr:nvSpPr>
      <xdr:spPr>
        <a:xfrm>
          <a:off x="16357600" y="146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97789</xdr:rowOff>
    </xdr:from>
    <xdr:to>
      <xdr:col>81</xdr:col>
      <xdr:colOff>101600</xdr:colOff>
      <xdr:row>86</xdr:row>
      <xdr:rowOff>27939</xdr:rowOff>
    </xdr:to>
    <xdr:sp macro="" textlink="">
      <xdr:nvSpPr>
        <xdr:cNvPr id="597" name="楕円 596">
          <a:extLst>
            <a:ext uri="{FF2B5EF4-FFF2-40B4-BE49-F238E27FC236}">
              <a16:creationId xmlns:a16="http://schemas.microsoft.com/office/drawing/2014/main" id="{C5482D4C-5826-4AED-ADB3-C3B997BCE93A}"/>
            </a:ext>
          </a:extLst>
        </xdr:cNvPr>
        <xdr:cNvSpPr/>
      </xdr:nvSpPr>
      <xdr:spPr>
        <a:xfrm>
          <a:off x="15430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148589</xdr:rowOff>
    </xdr:from>
    <xdr:to>
      <xdr:col>85</xdr:col>
      <xdr:colOff>127000</xdr:colOff>
      <xdr:row>86</xdr:row>
      <xdr:rowOff>72389</xdr:rowOff>
    </xdr:to>
    <xdr:cxnSp macro="">
      <xdr:nvCxnSpPr>
        <xdr:cNvPr id="598" name="直線コネクタ 597">
          <a:extLst>
            <a:ext uri="{FF2B5EF4-FFF2-40B4-BE49-F238E27FC236}">
              <a16:creationId xmlns:a16="http://schemas.microsoft.com/office/drawing/2014/main" id="{85D0EE25-14ED-412B-AC31-025A2A0F8B04}"/>
            </a:ext>
          </a:extLst>
        </xdr:cNvPr>
        <xdr:cNvCxnSpPr/>
      </xdr:nvCxnSpPr>
      <xdr:spPr>
        <a:xfrm>
          <a:off x="15481300" y="14721839"/>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97789</xdr:rowOff>
    </xdr:from>
    <xdr:to>
      <xdr:col>76</xdr:col>
      <xdr:colOff>165100</xdr:colOff>
      <xdr:row>82</xdr:row>
      <xdr:rowOff>27939</xdr:rowOff>
    </xdr:to>
    <xdr:sp macro="" textlink="">
      <xdr:nvSpPr>
        <xdr:cNvPr id="599" name="楕円 598">
          <a:extLst>
            <a:ext uri="{FF2B5EF4-FFF2-40B4-BE49-F238E27FC236}">
              <a16:creationId xmlns:a16="http://schemas.microsoft.com/office/drawing/2014/main" id="{AC49A719-8814-4A02-B1C1-45BCF8FB1D63}"/>
            </a:ext>
          </a:extLst>
        </xdr:cNvPr>
        <xdr:cNvSpPr/>
      </xdr:nvSpPr>
      <xdr:spPr>
        <a:xfrm>
          <a:off x="14541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148589</xdr:rowOff>
    </xdr:from>
    <xdr:to>
      <xdr:col>81</xdr:col>
      <xdr:colOff>50800</xdr:colOff>
      <xdr:row>85</xdr:row>
      <xdr:rowOff>148589</xdr:rowOff>
    </xdr:to>
    <xdr:cxnSp macro="">
      <xdr:nvCxnSpPr>
        <xdr:cNvPr id="600" name="直線コネクタ 599">
          <a:extLst>
            <a:ext uri="{FF2B5EF4-FFF2-40B4-BE49-F238E27FC236}">
              <a16:creationId xmlns:a16="http://schemas.microsoft.com/office/drawing/2014/main" id="{940B33FD-1025-4360-B0C3-C10EB8CA5752}"/>
            </a:ext>
          </a:extLst>
        </xdr:cNvPr>
        <xdr:cNvCxnSpPr/>
      </xdr:nvCxnSpPr>
      <xdr:spPr>
        <a:xfrm>
          <a:off x="14592300" y="14036039"/>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93980</xdr:rowOff>
    </xdr:from>
    <xdr:to>
      <xdr:col>72</xdr:col>
      <xdr:colOff>38100</xdr:colOff>
      <xdr:row>80</xdr:row>
      <xdr:rowOff>24130</xdr:rowOff>
    </xdr:to>
    <xdr:sp macro="" textlink="">
      <xdr:nvSpPr>
        <xdr:cNvPr id="601" name="楕円 600">
          <a:extLst>
            <a:ext uri="{FF2B5EF4-FFF2-40B4-BE49-F238E27FC236}">
              <a16:creationId xmlns:a16="http://schemas.microsoft.com/office/drawing/2014/main" id="{5A9A56F7-8D34-452C-A035-D44081E866FA}"/>
            </a:ext>
          </a:extLst>
        </xdr:cNvPr>
        <xdr:cNvSpPr/>
      </xdr:nvSpPr>
      <xdr:spPr>
        <a:xfrm>
          <a:off x="13652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144780</xdr:rowOff>
    </xdr:from>
    <xdr:to>
      <xdr:col>76</xdr:col>
      <xdr:colOff>114300</xdr:colOff>
      <xdr:row>81</xdr:row>
      <xdr:rowOff>148589</xdr:rowOff>
    </xdr:to>
    <xdr:cxnSp macro="">
      <xdr:nvCxnSpPr>
        <xdr:cNvPr id="602" name="直線コネクタ 601">
          <a:extLst>
            <a:ext uri="{FF2B5EF4-FFF2-40B4-BE49-F238E27FC236}">
              <a16:creationId xmlns:a16="http://schemas.microsoft.com/office/drawing/2014/main" id="{FDF12579-4B73-4751-A1F7-018102273789}"/>
            </a:ext>
          </a:extLst>
        </xdr:cNvPr>
        <xdr:cNvCxnSpPr/>
      </xdr:nvCxnSpPr>
      <xdr:spPr>
        <a:xfrm>
          <a:off x="13703300" y="13689330"/>
          <a:ext cx="8890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603" name="n_1aveValue【消防施設】&#10;有形固定資産減価償却率">
          <a:extLst>
            <a:ext uri="{FF2B5EF4-FFF2-40B4-BE49-F238E27FC236}">
              <a16:creationId xmlns:a16="http://schemas.microsoft.com/office/drawing/2014/main" id="{7217FBA2-5A5D-47D9-96C4-1EEDF511C03E}"/>
            </a:ext>
          </a:extLst>
        </xdr:cNvPr>
        <xdr:cNvSpPr txBox="1"/>
      </xdr:nvSpPr>
      <xdr:spPr>
        <a:xfrm>
          <a:off x="15266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604" name="n_2aveValue【消防施設】&#10;有形固定資産減価償却率">
          <a:extLst>
            <a:ext uri="{FF2B5EF4-FFF2-40B4-BE49-F238E27FC236}">
              <a16:creationId xmlns:a16="http://schemas.microsoft.com/office/drawing/2014/main" id="{4D80CB6B-51FF-4FB4-8C1B-F3C71E2B220D}"/>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7638</xdr:rowOff>
    </xdr:from>
    <xdr:ext cx="405111" cy="259045"/>
    <xdr:sp macro="" textlink="">
      <xdr:nvSpPr>
        <xdr:cNvPr id="605" name="n_3aveValue【消防施設】&#10;有形固定資産減価償却率">
          <a:extLst>
            <a:ext uri="{FF2B5EF4-FFF2-40B4-BE49-F238E27FC236}">
              <a16:creationId xmlns:a16="http://schemas.microsoft.com/office/drawing/2014/main" id="{0791A3B4-3A03-47BC-93F0-6376B88C151D}"/>
            </a:ext>
          </a:extLst>
        </xdr:cNvPr>
        <xdr:cNvSpPr txBox="1"/>
      </xdr:nvSpPr>
      <xdr:spPr>
        <a:xfrm>
          <a:off x="13500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19066</xdr:rowOff>
    </xdr:from>
    <xdr:ext cx="405111" cy="259045"/>
    <xdr:sp macro="" textlink="">
      <xdr:nvSpPr>
        <xdr:cNvPr id="606" name="n_1mainValue【消防施設】&#10;有形固定資産減価償却率">
          <a:extLst>
            <a:ext uri="{FF2B5EF4-FFF2-40B4-BE49-F238E27FC236}">
              <a16:creationId xmlns:a16="http://schemas.microsoft.com/office/drawing/2014/main" id="{3724E16B-FC62-4C1A-B8BE-2AB810BD72F9}"/>
            </a:ext>
          </a:extLst>
        </xdr:cNvPr>
        <xdr:cNvSpPr txBox="1"/>
      </xdr:nvSpPr>
      <xdr:spPr>
        <a:xfrm>
          <a:off x="15266044"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44466</xdr:rowOff>
    </xdr:from>
    <xdr:ext cx="405111" cy="259045"/>
    <xdr:sp macro="" textlink="">
      <xdr:nvSpPr>
        <xdr:cNvPr id="607" name="n_2mainValue【消防施設】&#10;有形固定資産減価償却率">
          <a:extLst>
            <a:ext uri="{FF2B5EF4-FFF2-40B4-BE49-F238E27FC236}">
              <a16:creationId xmlns:a16="http://schemas.microsoft.com/office/drawing/2014/main" id="{630186C6-31A7-4C04-B63C-B49017788485}"/>
            </a:ext>
          </a:extLst>
        </xdr:cNvPr>
        <xdr:cNvSpPr txBox="1"/>
      </xdr:nvSpPr>
      <xdr:spPr>
        <a:xfrm>
          <a:off x="14389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40657</xdr:rowOff>
    </xdr:from>
    <xdr:ext cx="405111" cy="259045"/>
    <xdr:sp macro="" textlink="">
      <xdr:nvSpPr>
        <xdr:cNvPr id="608" name="n_3mainValue【消防施設】&#10;有形固定資産減価償却率">
          <a:extLst>
            <a:ext uri="{FF2B5EF4-FFF2-40B4-BE49-F238E27FC236}">
              <a16:creationId xmlns:a16="http://schemas.microsoft.com/office/drawing/2014/main" id="{1E83DF4C-41D9-4D71-8DF2-00D7BD386F72}"/>
            </a:ext>
          </a:extLst>
        </xdr:cNvPr>
        <xdr:cNvSpPr txBox="1"/>
      </xdr:nvSpPr>
      <xdr:spPr>
        <a:xfrm>
          <a:off x="135007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a:extLst>
            <a:ext uri="{FF2B5EF4-FFF2-40B4-BE49-F238E27FC236}">
              <a16:creationId xmlns:a16="http://schemas.microsoft.com/office/drawing/2014/main" id="{96C6B306-45B0-48E6-8D04-0C32FDC13FF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a:extLst>
            <a:ext uri="{FF2B5EF4-FFF2-40B4-BE49-F238E27FC236}">
              <a16:creationId xmlns:a16="http://schemas.microsoft.com/office/drawing/2014/main" id="{BDB4C738-EE6D-411A-A8FF-46024357D36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a:extLst>
            <a:ext uri="{FF2B5EF4-FFF2-40B4-BE49-F238E27FC236}">
              <a16:creationId xmlns:a16="http://schemas.microsoft.com/office/drawing/2014/main" id="{7116BF92-7C20-435D-ADCA-7511935D3CF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a:extLst>
            <a:ext uri="{FF2B5EF4-FFF2-40B4-BE49-F238E27FC236}">
              <a16:creationId xmlns:a16="http://schemas.microsoft.com/office/drawing/2014/main" id="{F5A15ABB-7769-4B94-9B4B-5027F36BB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a:extLst>
            <a:ext uri="{FF2B5EF4-FFF2-40B4-BE49-F238E27FC236}">
              <a16:creationId xmlns:a16="http://schemas.microsoft.com/office/drawing/2014/main" id="{D801D3A3-B988-4E2B-BFF5-F7F2EDBA81A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a:extLst>
            <a:ext uri="{FF2B5EF4-FFF2-40B4-BE49-F238E27FC236}">
              <a16:creationId xmlns:a16="http://schemas.microsoft.com/office/drawing/2014/main" id="{7B327704-B26F-43A6-9CF8-3A4F759FF1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a:extLst>
            <a:ext uri="{FF2B5EF4-FFF2-40B4-BE49-F238E27FC236}">
              <a16:creationId xmlns:a16="http://schemas.microsoft.com/office/drawing/2014/main" id="{E5E547EF-8E38-4E44-AACC-87AB2431B83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a:extLst>
            <a:ext uri="{FF2B5EF4-FFF2-40B4-BE49-F238E27FC236}">
              <a16:creationId xmlns:a16="http://schemas.microsoft.com/office/drawing/2014/main" id="{CBE8026F-CA9C-4E40-AB3A-B525CBB9E4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a:extLst>
            <a:ext uri="{FF2B5EF4-FFF2-40B4-BE49-F238E27FC236}">
              <a16:creationId xmlns:a16="http://schemas.microsoft.com/office/drawing/2014/main" id="{C91654FB-B96B-4BA9-960E-BC0C6A76706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a:extLst>
            <a:ext uri="{FF2B5EF4-FFF2-40B4-BE49-F238E27FC236}">
              <a16:creationId xmlns:a16="http://schemas.microsoft.com/office/drawing/2014/main" id="{6F570029-78DD-4F76-85C7-02553023613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a:extLst>
            <a:ext uri="{FF2B5EF4-FFF2-40B4-BE49-F238E27FC236}">
              <a16:creationId xmlns:a16="http://schemas.microsoft.com/office/drawing/2014/main" id="{5AEC22FD-E783-43E3-914C-27F823F279D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a:extLst>
            <a:ext uri="{FF2B5EF4-FFF2-40B4-BE49-F238E27FC236}">
              <a16:creationId xmlns:a16="http://schemas.microsoft.com/office/drawing/2014/main" id="{9249B3C9-5E9A-4083-8B29-A420DECA11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a:extLst>
            <a:ext uri="{FF2B5EF4-FFF2-40B4-BE49-F238E27FC236}">
              <a16:creationId xmlns:a16="http://schemas.microsoft.com/office/drawing/2014/main" id="{84EC2964-DA00-4C4B-B8AF-0E9184A1804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a:extLst>
            <a:ext uri="{FF2B5EF4-FFF2-40B4-BE49-F238E27FC236}">
              <a16:creationId xmlns:a16="http://schemas.microsoft.com/office/drawing/2014/main" id="{C3150A4C-25AA-4C13-9C80-AAD5FEE238C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a:extLst>
            <a:ext uri="{FF2B5EF4-FFF2-40B4-BE49-F238E27FC236}">
              <a16:creationId xmlns:a16="http://schemas.microsoft.com/office/drawing/2014/main" id="{CF914511-6DB8-4375-B5B4-11D76DAF567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a:extLst>
            <a:ext uri="{FF2B5EF4-FFF2-40B4-BE49-F238E27FC236}">
              <a16:creationId xmlns:a16="http://schemas.microsoft.com/office/drawing/2014/main" id="{7683E072-5EA7-4608-A368-E6DF581C37D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a:extLst>
            <a:ext uri="{FF2B5EF4-FFF2-40B4-BE49-F238E27FC236}">
              <a16:creationId xmlns:a16="http://schemas.microsoft.com/office/drawing/2014/main" id="{984579B2-5BD7-4B1F-9222-A024E739262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a:extLst>
            <a:ext uri="{FF2B5EF4-FFF2-40B4-BE49-F238E27FC236}">
              <a16:creationId xmlns:a16="http://schemas.microsoft.com/office/drawing/2014/main" id="{2803ED77-972E-4EB3-A7FE-F5490D2752B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a:extLst>
            <a:ext uri="{FF2B5EF4-FFF2-40B4-BE49-F238E27FC236}">
              <a16:creationId xmlns:a16="http://schemas.microsoft.com/office/drawing/2014/main" id="{32798638-A8CC-477E-A44F-422162A910A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a:extLst>
            <a:ext uri="{FF2B5EF4-FFF2-40B4-BE49-F238E27FC236}">
              <a16:creationId xmlns:a16="http://schemas.microsoft.com/office/drawing/2014/main" id="{2F376EAE-92AC-4C93-885E-F936B3EC445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B45CD454-A7DE-4D17-8FD9-56A93D28EE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7F029A65-5B52-4C6A-AB7C-548CA1C6DCC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a:extLst>
            <a:ext uri="{FF2B5EF4-FFF2-40B4-BE49-F238E27FC236}">
              <a16:creationId xmlns:a16="http://schemas.microsoft.com/office/drawing/2014/main" id="{5B6001C0-6E9A-48BC-A744-BA30ED9C474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137161</xdr:rowOff>
    </xdr:from>
    <xdr:to>
      <xdr:col>116</xdr:col>
      <xdr:colOff>62864</xdr:colOff>
      <xdr:row>86</xdr:row>
      <xdr:rowOff>101600</xdr:rowOff>
    </xdr:to>
    <xdr:cxnSp macro="">
      <xdr:nvCxnSpPr>
        <xdr:cNvPr id="632" name="直線コネクタ 631">
          <a:extLst>
            <a:ext uri="{FF2B5EF4-FFF2-40B4-BE49-F238E27FC236}">
              <a16:creationId xmlns:a16="http://schemas.microsoft.com/office/drawing/2014/main" id="{1083C895-7CE6-4D2C-B6BB-4DA3EC639547}"/>
            </a:ext>
          </a:extLst>
        </xdr:cNvPr>
        <xdr:cNvCxnSpPr/>
      </xdr:nvCxnSpPr>
      <xdr:spPr>
        <a:xfrm flipV="1">
          <a:off x="22160864" y="13338811"/>
          <a:ext cx="0" cy="15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3" name="【消防施設】&#10;一人当たり面積最小値テキスト">
          <a:extLst>
            <a:ext uri="{FF2B5EF4-FFF2-40B4-BE49-F238E27FC236}">
              <a16:creationId xmlns:a16="http://schemas.microsoft.com/office/drawing/2014/main" id="{B99C4586-3234-40C9-AC01-65150160D2E8}"/>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4" name="直線コネクタ 633">
          <a:extLst>
            <a:ext uri="{FF2B5EF4-FFF2-40B4-BE49-F238E27FC236}">
              <a16:creationId xmlns:a16="http://schemas.microsoft.com/office/drawing/2014/main" id="{5426D8CA-1CD9-42AC-B76A-9C2BBC988575}"/>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83838</xdr:rowOff>
    </xdr:from>
    <xdr:ext cx="469744" cy="259045"/>
    <xdr:sp macro="" textlink="">
      <xdr:nvSpPr>
        <xdr:cNvPr id="635" name="【消防施設】&#10;一人当たり面積最大値テキスト">
          <a:extLst>
            <a:ext uri="{FF2B5EF4-FFF2-40B4-BE49-F238E27FC236}">
              <a16:creationId xmlns:a16="http://schemas.microsoft.com/office/drawing/2014/main" id="{7E2CE724-12F0-455B-92C2-D097F89470AA}"/>
            </a:ext>
          </a:extLst>
        </xdr:cNvPr>
        <xdr:cNvSpPr txBox="1"/>
      </xdr:nvSpPr>
      <xdr:spPr>
        <a:xfrm>
          <a:off x="22199600" y="131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137161</xdr:rowOff>
    </xdr:from>
    <xdr:to>
      <xdr:col>116</xdr:col>
      <xdr:colOff>152400</xdr:colOff>
      <xdr:row>77</xdr:row>
      <xdr:rowOff>137161</xdr:rowOff>
    </xdr:to>
    <xdr:cxnSp macro="">
      <xdr:nvCxnSpPr>
        <xdr:cNvPr id="636" name="直線コネクタ 635">
          <a:extLst>
            <a:ext uri="{FF2B5EF4-FFF2-40B4-BE49-F238E27FC236}">
              <a16:creationId xmlns:a16="http://schemas.microsoft.com/office/drawing/2014/main" id="{C7E2A896-549D-4256-AC01-60F66F9111D6}"/>
            </a:ext>
          </a:extLst>
        </xdr:cNvPr>
        <xdr:cNvCxnSpPr/>
      </xdr:nvCxnSpPr>
      <xdr:spPr>
        <a:xfrm>
          <a:off x="22072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637" name="【消防施設】&#10;一人当たり面積平均値テキスト">
          <a:extLst>
            <a:ext uri="{FF2B5EF4-FFF2-40B4-BE49-F238E27FC236}">
              <a16:creationId xmlns:a16="http://schemas.microsoft.com/office/drawing/2014/main" id="{B018F08E-1B88-465A-A37E-A79856FD0DB9}"/>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38" name="フローチャート: 判断 637">
          <a:extLst>
            <a:ext uri="{FF2B5EF4-FFF2-40B4-BE49-F238E27FC236}">
              <a16:creationId xmlns:a16="http://schemas.microsoft.com/office/drawing/2014/main" id="{3E970FD9-C72F-4127-B148-9D48FF7E1C8A}"/>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85089</xdr:rowOff>
    </xdr:from>
    <xdr:to>
      <xdr:col>112</xdr:col>
      <xdr:colOff>38100</xdr:colOff>
      <xdr:row>86</xdr:row>
      <xdr:rowOff>15239</xdr:rowOff>
    </xdr:to>
    <xdr:sp macro="" textlink="">
      <xdr:nvSpPr>
        <xdr:cNvPr id="639" name="フローチャート: 判断 638">
          <a:extLst>
            <a:ext uri="{FF2B5EF4-FFF2-40B4-BE49-F238E27FC236}">
              <a16:creationId xmlns:a16="http://schemas.microsoft.com/office/drawing/2014/main" id="{4BF97272-1E1C-4B09-9F79-99800BD40930}"/>
            </a:ext>
          </a:extLst>
        </xdr:cNvPr>
        <xdr:cNvSpPr/>
      </xdr:nvSpPr>
      <xdr:spPr>
        <a:xfrm>
          <a:off x="21272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101600</xdr:rowOff>
    </xdr:from>
    <xdr:to>
      <xdr:col>107</xdr:col>
      <xdr:colOff>101600</xdr:colOff>
      <xdr:row>86</xdr:row>
      <xdr:rowOff>31750</xdr:rowOff>
    </xdr:to>
    <xdr:sp macro="" textlink="">
      <xdr:nvSpPr>
        <xdr:cNvPr id="640" name="フローチャート: 判断 639">
          <a:extLst>
            <a:ext uri="{FF2B5EF4-FFF2-40B4-BE49-F238E27FC236}">
              <a16:creationId xmlns:a16="http://schemas.microsoft.com/office/drawing/2014/main" id="{F8D4FF62-19B5-41A3-B3B7-BCE8B1DFC0C2}"/>
            </a:ext>
          </a:extLst>
        </xdr:cNvPr>
        <xdr:cNvSpPr/>
      </xdr:nvSpPr>
      <xdr:spPr>
        <a:xfrm>
          <a:off x="20383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138430</xdr:rowOff>
    </xdr:from>
    <xdr:to>
      <xdr:col>102</xdr:col>
      <xdr:colOff>165100</xdr:colOff>
      <xdr:row>86</xdr:row>
      <xdr:rowOff>68580</xdr:rowOff>
    </xdr:to>
    <xdr:sp macro="" textlink="">
      <xdr:nvSpPr>
        <xdr:cNvPr id="641" name="フローチャート: 判断 640">
          <a:extLst>
            <a:ext uri="{FF2B5EF4-FFF2-40B4-BE49-F238E27FC236}">
              <a16:creationId xmlns:a16="http://schemas.microsoft.com/office/drawing/2014/main" id="{2437A4A5-6938-4EC0-8F7C-8507DBA497A0}"/>
            </a:ext>
          </a:extLst>
        </xdr:cNvPr>
        <xdr:cNvSpPr/>
      </xdr:nvSpPr>
      <xdr:spPr>
        <a:xfrm>
          <a:off x="19494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9147F529-4560-4EBF-9A4F-2C78C4CC56B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341B6110-ACD8-4CC0-8C4B-5B61DB225C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879A6ED9-3C5D-475B-9B6A-9118EBAA1F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1EF36A1A-2165-43B2-A039-AA1E98C289A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882642F8-8CDC-482D-9FC2-C3987ED2407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647" name="楕円 646">
          <a:extLst>
            <a:ext uri="{FF2B5EF4-FFF2-40B4-BE49-F238E27FC236}">
              <a16:creationId xmlns:a16="http://schemas.microsoft.com/office/drawing/2014/main" id="{01CF289F-F20A-4F2C-A917-055B2423B204}"/>
            </a:ext>
          </a:extLst>
        </xdr:cNvPr>
        <xdr:cNvSpPr/>
      </xdr:nvSpPr>
      <xdr:spPr>
        <a:xfrm>
          <a:off x="22110700" y="1465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648" name="【消防施設】&#10;一人当たり面積該当値テキスト">
          <a:extLst>
            <a:ext uri="{FF2B5EF4-FFF2-40B4-BE49-F238E27FC236}">
              <a16:creationId xmlns:a16="http://schemas.microsoft.com/office/drawing/2014/main" id="{3E7B2F28-708F-41AD-8DD3-3BE473A20E5D}"/>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163830</xdr:rowOff>
    </xdr:from>
    <xdr:to>
      <xdr:col>112</xdr:col>
      <xdr:colOff>38100</xdr:colOff>
      <xdr:row>86</xdr:row>
      <xdr:rowOff>93980</xdr:rowOff>
    </xdr:to>
    <xdr:sp macro="" textlink="">
      <xdr:nvSpPr>
        <xdr:cNvPr id="649" name="楕円 648">
          <a:extLst>
            <a:ext uri="{FF2B5EF4-FFF2-40B4-BE49-F238E27FC236}">
              <a16:creationId xmlns:a16="http://schemas.microsoft.com/office/drawing/2014/main" id="{D529D826-B07C-4A57-A7E1-AB16B3D636CE}"/>
            </a:ext>
          </a:extLst>
        </xdr:cNvPr>
        <xdr:cNvSpPr/>
      </xdr:nvSpPr>
      <xdr:spPr>
        <a:xfrm>
          <a:off x="21272500" y="147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132080</xdr:rowOff>
    </xdr:from>
    <xdr:to>
      <xdr:col>116</xdr:col>
      <xdr:colOff>63500</xdr:colOff>
      <xdr:row>86</xdr:row>
      <xdr:rowOff>43180</xdr:rowOff>
    </xdr:to>
    <xdr:cxnSp macro="">
      <xdr:nvCxnSpPr>
        <xdr:cNvPr id="650" name="直線コネクタ 649">
          <a:extLst>
            <a:ext uri="{FF2B5EF4-FFF2-40B4-BE49-F238E27FC236}">
              <a16:creationId xmlns:a16="http://schemas.microsoft.com/office/drawing/2014/main" id="{7305DD8D-82A8-499A-8BAE-1914EEE9E348}"/>
            </a:ext>
          </a:extLst>
        </xdr:cNvPr>
        <xdr:cNvCxnSpPr/>
      </xdr:nvCxnSpPr>
      <xdr:spPr>
        <a:xfrm flipV="1">
          <a:off x="21323300" y="14705330"/>
          <a:ext cx="838200" cy="8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651" name="楕円 650">
          <a:extLst>
            <a:ext uri="{FF2B5EF4-FFF2-40B4-BE49-F238E27FC236}">
              <a16:creationId xmlns:a16="http://schemas.microsoft.com/office/drawing/2014/main" id="{5D5D7FF2-1F59-4E65-AC41-09C5439BFF94}"/>
            </a:ext>
          </a:extLst>
        </xdr:cNvPr>
        <xdr:cNvSpPr/>
      </xdr:nvSpPr>
      <xdr:spPr>
        <a:xfrm>
          <a:off x="20383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43180</xdr:rowOff>
    </xdr:from>
    <xdr:to>
      <xdr:col>111</xdr:col>
      <xdr:colOff>177800</xdr:colOff>
      <xdr:row>86</xdr:row>
      <xdr:rowOff>53339</xdr:rowOff>
    </xdr:to>
    <xdr:cxnSp macro="">
      <xdr:nvCxnSpPr>
        <xdr:cNvPr id="652" name="直線コネクタ 651">
          <a:extLst>
            <a:ext uri="{FF2B5EF4-FFF2-40B4-BE49-F238E27FC236}">
              <a16:creationId xmlns:a16="http://schemas.microsoft.com/office/drawing/2014/main" id="{AD0607E9-D289-4EE5-8B7C-65B4A05E2C71}"/>
            </a:ext>
          </a:extLst>
        </xdr:cNvPr>
        <xdr:cNvCxnSpPr/>
      </xdr:nvCxnSpPr>
      <xdr:spPr>
        <a:xfrm flipV="1">
          <a:off x="20434300" y="147878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162561</xdr:rowOff>
    </xdr:from>
    <xdr:to>
      <xdr:col>102</xdr:col>
      <xdr:colOff>165100</xdr:colOff>
      <xdr:row>86</xdr:row>
      <xdr:rowOff>92711</xdr:rowOff>
    </xdr:to>
    <xdr:sp macro="" textlink="">
      <xdr:nvSpPr>
        <xdr:cNvPr id="653" name="楕円 652">
          <a:extLst>
            <a:ext uri="{FF2B5EF4-FFF2-40B4-BE49-F238E27FC236}">
              <a16:creationId xmlns:a16="http://schemas.microsoft.com/office/drawing/2014/main" id="{8DC56F97-3411-4792-BA70-B91FDC6D4273}"/>
            </a:ext>
          </a:extLst>
        </xdr:cNvPr>
        <xdr:cNvSpPr/>
      </xdr:nvSpPr>
      <xdr:spPr>
        <a:xfrm>
          <a:off x="19494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41911</xdr:rowOff>
    </xdr:from>
    <xdr:to>
      <xdr:col>107</xdr:col>
      <xdr:colOff>50800</xdr:colOff>
      <xdr:row>86</xdr:row>
      <xdr:rowOff>53339</xdr:rowOff>
    </xdr:to>
    <xdr:cxnSp macro="">
      <xdr:nvCxnSpPr>
        <xdr:cNvPr id="654" name="直線コネクタ 653">
          <a:extLst>
            <a:ext uri="{FF2B5EF4-FFF2-40B4-BE49-F238E27FC236}">
              <a16:creationId xmlns:a16="http://schemas.microsoft.com/office/drawing/2014/main" id="{0BF599E2-E643-4721-9A3E-8B4ACC25A073}"/>
            </a:ext>
          </a:extLst>
        </xdr:cNvPr>
        <xdr:cNvCxnSpPr/>
      </xdr:nvCxnSpPr>
      <xdr:spPr>
        <a:xfrm>
          <a:off x="19545300" y="147866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31766</xdr:rowOff>
    </xdr:from>
    <xdr:ext cx="469744" cy="259045"/>
    <xdr:sp macro="" textlink="">
      <xdr:nvSpPr>
        <xdr:cNvPr id="655" name="n_1aveValue【消防施設】&#10;一人当たり面積">
          <a:extLst>
            <a:ext uri="{FF2B5EF4-FFF2-40B4-BE49-F238E27FC236}">
              <a16:creationId xmlns:a16="http://schemas.microsoft.com/office/drawing/2014/main" id="{DA017BE0-4C4F-4051-9DCC-3AC43B11DADF}"/>
            </a:ext>
          </a:extLst>
        </xdr:cNvPr>
        <xdr:cNvSpPr txBox="1"/>
      </xdr:nvSpPr>
      <xdr:spPr>
        <a:xfrm>
          <a:off x="210757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48277</xdr:rowOff>
    </xdr:from>
    <xdr:ext cx="469744" cy="259045"/>
    <xdr:sp macro="" textlink="">
      <xdr:nvSpPr>
        <xdr:cNvPr id="656" name="n_2aveValue【消防施設】&#10;一人当たり面積">
          <a:extLst>
            <a:ext uri="{FF2B5EF4-FFF2-40B4-BE49-F238E27FC236}">
              <a16:creationId xmlns:a16="http://schemas.microsoft.com/office/drawing/2014/main" id="{DE85DA11-BC5B-4245-895C-6DA0E9C91127}"/>
            </a:ext>
          </a:extLst>
        </xdr:cNvPr>
        <xdr:cNvSpPr txBox="1"/>
      </xdr:nvSpPr>
      <xdr:spPr>
        <a:xfrm>
          <a:off x="20199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85107</xdr:rowOff>
    </xdr:from>
    <xdr:ext cx="469744" cy="259045"/>
    <xdr:sp macro="" textlink="">
      <xdr:nvSpPr>
        <xdr:cNvPr id="657" name="n_3aveValue【消防施設】&#10;一人当たり面積">
          <a:extLst>
            <a:ext uri="{FF2B5EF4-FFF2-40B4-BE49-F238E27FC236}">
              <a16:creationId xmlns:a16="http://schemas.microsoft.com/office/drawing/2014/main" id="{B966B448-5EF3-4E7F-9AF2-EDEF133ADD35}"/>
            </a:ext>
          </a:extLst>
        </xdr:cNvPr>
        <xdr:cNvSpPr txBox="1"/>
      </xdr:nvSpPr>
      <xdr:spPr>
        <a:xfrm>
          <a:off x="19310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85107</xdr:rowOff>
    </xdr:from>
    <xdr:ext cx="469744" cy="259045"/>
    <xdr:sp macro="" textlink="">
      <xdr:nvSpPr>
        <xdr:cNvPr id="658" name="n_1mainValue【消防施設】&#10;一人当たり面積">
          <a:extLst>
            <a:ext uri="{FF2B5EF4-FFF2-40B4-BE49-F238E27FC236}">
              <a16:creationId xmlns:a16="http://schemas.microsoft.com/office/drawing/2014/main" id="{3D337A89-D75A-4869-9ABD-90F7836E2D74}"/>
            </a:ext>
          </a:extLst>
        </xdr:cNvPr>
        <xdr:cNvSpPr txBox="1"/>
      </xdr:nvSpPr>
      <xdr:spPr>
        <a:xfrm>
          <a:off x="21075727" y="1482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659" name="n_2mainValue【消防施設】&#10;一人当たり面積">
          <a:extLst>
            <a:ext uri="{FF2B5EF4-FFF2-40B4-BE49-F238E27FC236}">
              <a16:creationId xmlns:a16="http://schemas.microsoft.com/office/drawing/2014/main" id="{27E0B500-7940-4CD4-90A8-846F0E4FB397}"/>
            </a:ext>
          </a:extLst>
        </xdr:cNvPr>
        <xdr:cNvSpPr txBox="1"/>
      </xdr:nvSpPr>
      <xdr:spPr>
        <a:xfrm>
          <a:off x="20199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83838</xdr:rowOff>
    </xdr:from>
    <xdr:ext cx="469744" cy="259045"/>
    <xdr:sp macro="" textlink="">
      <xdr:nvSpPr>
        <xdr:cNvPr id="660" name="n_3mainValue【消防施設】&#10;一人当たり面積">
          <a:extLst>
            <a:ext uri="{FF2B5EF4-FFF2-40B4-BE49-F238E27FC236}">
              <a16:creationId xmlns:a16="http://schemas.microsoft.com/office/drawing/2014/main" id="{0EEC73E2-6AE5-429A-BE6D-6F5ADA04FF80}"/>
            </a:ext>
          </a:extLst>
        </xdr:cNvPr>
        <xdr:cNvSpPr txBox="1"/>
      </xdr:nvSpPr>
      <xdr:spPr>
        <a:xfrm>
          <a:off x="19310427"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a:extLst>
            <a:ext uri="{FF2B5EF4-FFF2-40B4-BE49-F238E27FC236}">
              <a16:creationId xmlns:a16="http://schemas.microsoft.com/office/drawing/2014/main" id="{4D340318-46DB-4FFE-A764-67D65231B13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a:extLst>
            <a:ext uri="{FF2B5EF4-FFF2-40B4-BE49-F238E27FC236}">
              <a16:creationId xmlns:a16="http://schemas.microsoft.com/office/drawing/2014/main" id="{0CC35E74-D9D1-4FC8-87EF-16DDCB581D3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a:extLst>
            <a:ext uri="{FF2B5EF4-FFF2-40B4-BE49-F238E27FC236}">
              <a16:creationId xmlns:a16="http://schemas.microsoft.com/office/drawing/2014/main" id="{9A7C73B5-0626-4101-8CF2-5DEC24E583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a:extLst>
            <a:ext uri="{FF2B5EF4-FFF2-40B4-BE49-F238E27FC236}">
              <a16:creationId xmlns:a16="http://schemas.microsoft.com/office/drawing/2014/main" id="{53CB0D67-20E7-4927-816F-585EEA3E191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a:extLst>
            <a:ext uri="{FF2B5EF4-FFF2-40B4-BE49-F238E27FC236}">
              <a16:creationId xmlns:a16="http://schemas.microsoft.com/office/drawing/2014/main" id="{E8B0E1A8-385F-4A15-A7B8-E98883B961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a:extLst>
            <a:ext uri="{FF2B5EF4-FFF2-40B4-BE49-F238E27FC236}">
              <a16:creationId xmlns:a16="http://schemas.microsoft.com/office/drawing/2014/main" id="{9FC090CF-B247-4800-B31E-0B4BA729F73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a:extLst>
            <a:ext uri="{FF2B5EF4-FFF2-40B4-BE49-F238E27FC236}">
              <a16:creationId xmlns:a16="http://schemas.microsoft.com/office/drawing/2014/main" id="{A2C4CD7A-BFB6-4026-B94C-7CB1818F323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a:extLst>
            <a:ext uri="{FF2B5EF4-FFF2-40B4-BE49-F238E27FC236}">
              <a16:creationId xmlns:a16="http://schemas.microsoft.com/office/drawing/2014/main" id="{F30F7DA0-5C69-4385-B1DC-DB9E3AB40DA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a:extLst>
            <a:ext uri="{FF2B5EF4-FFF2-40B4-BE49-F238E27FC236}">
              <a16:creationId xmlns:a16="http://schemas.microsoft.com/office/drawing/2014/main" id="{66E3D986-E945-4D7F-8805-8D0D1203E08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a:extLst>
            <a:ext uri="{FF2B5EF4-FFF2-40B4-BE49-F238E27FC236}">
              <a16:creationId xmlns:a16="http://schemas.microsoft.com/office/drawing/2014/main" id="{22F14F4B-6B9C-474A-BA49-1A9EF0CC99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71" name="直線コネクタ 670">
          <a:extLst>
            <a:ext uri="{FF2B5EF4-FFF2-40B4-BE49-F238E27FC236}">
              <a16:creationId xmlns:a16="http://schemas.microsoft.com/office/drawing/2014/main" id="{E72B776C-FBD1-46E4-B59D-306F8D54FBC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72" name="テキスト ボックス 671">
          <a:extLst>
            <a:ext uri="{FF2B5EF4-FFF2-40B4-BE49-F238E27FC236}">
              <a16:creationId xmlns:a16="http://schemas.microsoft.com/office/drawing/2014/main" id="{7370136E-3724-4706-AF93-C4870D07961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3" name="直線コネクタ 672">
          <a:extLst>
            <a:ext uri="{FF2B5EF4-FFF2-40B4-BE49-F238E27FC236}">
              <a16:creationId xmlns:a16="http://schemas.microsoft.com/office/drawing/2014/main" id="{BF3AC99F-7FA2-4C42-8BE9-3B86CE645D6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4" name="テキスト ボックス 673">
          <a:extLst>
            <a:ext uri="{FF2B5EF4-FFF2-40B4-BE49-F238E27FC236}">
              <a16:creationId xmlns:a16="http://schemas.microsoft.com/office/drawing/2014/main" id="{465B2AC6-8839-45C0-9478-4CF54549108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5" name="直線コネクタ 674">
          <a:extLst>
            <a:ext uri="{FF2B5EF4-FFF2-40B4-BE49-F238E27FC236}">
              <a16:creationId xmlns:a16="http://schemas.microsoft.com/office/drawing/2014/main" id="{D714A473-6842-44C5-912C-EBC26A594C0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76" name="テキスト ボックス 675">
          <a:extLst>
            <a:ext uri="{FF2B5EF4-FFF2-40B4-BE49-F238E27FC236}">
              <a16:creationId xmlns:a16="http://schemas.microsoft.com/office/drawing/2014/main" id="{567D3454-46E0-4F98-ABD1-B46C5266656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7" name="直線コネクタ 676">
          <a:extLst>
            <a:ext uri="{FF2B5EF4-FFF2-40B4-BE49-F238E27FC236}">
              <a16:creationId xmlns:a16="http://schemas.microsoft.com/office/drawing/2014/main" id="{C81571E5-F0EC-4FF0-97E9-FFA7DAE265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8" name="テキスト ボックス 677">
          <a:extLst>
            <a:ext uri="{FF2B5EF4-FFF2-40B4-BE49-F238E27FC236}">
              <a16:creationId xmlns:a16="http://schemas.microsoft.com/office/drawing/2014/main" id="{30CA0673-7992-4B7A-B275-1FEC961E54B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9" name="直線コネクタ 678">
          <a:extLst>
            <a:ext uri="{FF2B5EF4-FFF2-40B4-BE49-F238E27FC236}">
              <a16:creationId xmlns:a16="http://schemas.microsoft.com/office/drawing/2014/main" id="{AD8853C8-530F-453F-84C5-FCE9A0BE082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0" name="テキスト ボックス 679">
          <a:extLst>
            <a:ext uri="{FF2B5EF4-FFF2-40B4-BE49-F238E27FC236}">
              <a16:creationId xmlns:a16="http://schemas.microsoft.com/office/drawing/2014/main" id="{60637F98-3917-4580-A406-E478DFF25A1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1" name="直線コネクタ 680">
          <a:extLst>
            <a:ext uri="{FF2B5EF4-FFF2-40B4-BE49-F238E27FC236}">
              <a16:creationId xmlns:a16="http://schemas.microsoft.com/office/drawing/2014/main" id="{E3097DC5-A602-40D9-B625-BCB51B1EFA3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82" name="テキスト ボックス 681">
          <a:extLst>
            <a:ext uri="{FF2B5EF4-FFF2-40B4-BE49-F238E27FC236}">
              <a16:creationId xmlns:a16="http://schemas.microsoft.com/office/drawing/2014/main" id="{B28478FC-D49B-415A-8C84-F16EFB087B0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3" name="直線コネクタ 682">
          <a:extLst>
            <a:ext uri="{FF2B5EF4-FFF2-40B4-BE49-F238E27FC236}">
              <a16:creationId xmlns:a16="http://schemas.microsoft.com/office/drawing/2014/main" id="{EE0906F3-35C3-423D-B594-2B092B8354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4" name="テキスト ボックス 683">
          <a:extLst>
            <a:ext uri="{FF2B5EF4-FFF2-40B4-BE49-F238E27FC236}">
              <a16:creationId xmlns:a16="http://schemas.microsoft.com/office/drawing/2014/main" id="{11ACFC71-3C41-4780-AC94-8D9A28D1352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5" name="【庁舎】&#10;有形固定資産減価償却率グラフ枠">
          <a:extLst>
            <a:ext uri="{FF2B5EF4-FFF2-40B4-BE49-F238E27FC236}">
              <a16:creationId xmlns:a16="http://schemas.microsoft.com/office/drawing/2014/main" id="{0E65780D-C9CD-4ACB-8C98-390AFB156B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125186</xdr:rowOff>
    </xdr:from>
    <xdr:to>
      <xdr:col>85</xdr:col>
      <xdr:colOff>126364</xdr:colOff>
      <xdr:row>108</xdr:row>
      <xdr:rowOff>112123</xdr:rowOff>
    </xdr:to>
    <xdr:cxnSp macro="">
      <xdr:nvCxnSpPr>
        <xdr:cNvPr id="686" name="直線コネクタ 685">
          <a:extLst>
            <a:ext uri="{FF2B5EF4-FFF2-40B4-BE49-F238E27FC236}">
              <a16:creationId xmlns:a16="http://schemas.microsoft.com/office/drawing/2014/main" id="{440575DD-4519-44BC-9F2F-0FE7881ADC0F}"/>
            </a:ext>
          </a:extLst>
        </xdr:cNvPr>
        <xdr:cNvCxnSpPr/>
      </xdr:nvCxnSpPr>
      <xdr:spPr>
        <a:xfrm flipV="1">
          <a:off x="16318864" y="17098736"/>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115950</xdr:rowOff>
    </xdr:from>
    <xdr:ext cx="340478" cy="259045"/>
    <xdr:sp macro="" textlink="">
      <xdr:nvSpPr>
        <xdr:cNvPr id="687" name="【庁舎】&#10;有形固定資産減価償却率最小値テキスト">
          <a:extLst>
            <a:ext uri="{FF2B5EF4-FFF2-40B4-BE49-F238E27FC236}">
              <a16:creationId xmlns:a16="http://schemas.microsoft.com/office/drawing/2014/main" id="{1C7EC1EB-E5F2-4711-8529-F0723B525AA1}"/>
            </a:ext>
          </a:extLst>
        </xdr:cNvPr>
        <xdr:cNvSpPr txBox="1"/>
      </xdr:nvSpPr>
      <xdr:spPr>
        <a:xfrm>
          <a:off x="16357600" y="1863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112123</xdr:rowOff>
    </xdr:from>
    <xdr:to>
      <xdr:col>86</xdr:col>
      <xdr:colOff>25400</xdr:colOff>
      <xdr:row>108</xdr:row>
      <xdr:rowOff>112123</xdr:rowOff>
    </xdr:to>
    <xdr:cxnSp macro="">
      <xdr:nvCxnSpPr>
        <xdr:cNvPr id="688" name="直線コネクタ 687">
          <a:extLst>
            <a:ext uri="{FF2B5EF4-FFF2-40B4-BE49-F238E27FC236}">
              <a16:creationId xmlns:a16="http://schemas.microsoft.com/office/drawing/2014/main" id="{6B49B6DE-BAFD-4781-835E-05C4BD684C25}"/>
            </a:ext>
          </a:extLst>
        </xdr:cNvPr>
        <xdr:cNvCxnSpPr/>
      </xdr:nvCxnSpPr>
      <xdr:spPr>
        <a:xfrm>
          <a:off x="16230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71863</xdr:rowOff>
    </xdr:from>
    <xdr:ext cx="405111" cy="259045"/>
    <xdr:sp macro="" textlink="">
      <xdr:nvSpPr>
        <xdr:cNvPr id="689" name="【庁舎】&#10;有形固定資産減価償却率最大値テキスト">
          <a:extLst>
            <a:ext uri="{FF2B5EF4-FFF2-40B4-BE49-F238E27FC236}">
              <a16:creationId xmlns:a16="http://schemas.microsoft.com/office/drawing/2014/main" id="{AE18CD15-3831-4E10-94DC-5CFB45B889D4}"/>
            </a:ext>
          </a:extLst>
        </xdr:cNvPr>
        <xdr:cNvSpPr txBox="1"/>
      </xdr:nvSpPr>
      <xdr:spPr>
        <a:xfrm>
          <a:off x="16357600" y="1687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125186</xdr:rowOff>
    </xdr:from>
    <xdr:to>
      <xdr:col>86</xdr:col>
      <xdr:colOff>25400</xdr:colOff>
      <xdr:row>99</xdr:row>
      <xdr:rowOff>125186</xdr:rowOff>
    </xdr:to>
    <xdr:cxnSp macro="">
      <xdr:nvCxnSpPr>
        <xdr:cNvPr id="690" name="直線コネクタ 689">
          <a:extLst>
            <a:ext uri="{FF2B5EF4-FFF2-40B4-BE49-F238E27FC236}">
              <a16:creationId xmlns:a16="http://schemas.microsoft.com/office/drawing/2014/main" id="{F5710817-84E7-421E-A905-0340EB9C85C9}"/>
            </a:ext>
          </a:extLst>
        </xdr:cNvPr>
        <xdr:cNvCxnSpPr/>
      </xdr:nvCxnSpPr>
      <xdr:spPr>
        <a:xfrm>
          <a:off x="16230600" y="1709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49909</xdr:rowOff>
    </xdr:from>
    <xdr:ext cx="405111" cy="259045"/>
    <xdr:sp macro="" textlink="">
      <xdr:nvSpPr>
        <xdr:cNvPr id="691" name="【庁舎】&#10;有形固定資産減価償却率平均値テキスト">
          <a:extLst>
            <a:ext uri="{FF2B5EF4-FFF2-40B4-BE49-F238E27FC236}">
              <a16:creationId xmlns:a16="http://schemas.microsoft.com/office/drawing/2014/main" id="{72B57B75-55D1-4223-BC3A-E3AD7343F549}"/>
            </a:ext>
          </a:extLst>
        </xdr:cNvPr>
        <xdr:cNvSpPr txBox="1"/>
      </xdr:nvSpPr>
      <xdr:spPr>
        <a:xfrm>
          <a:off x="16357600" y="1753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92" name="フローチャート: 判断 691">
          <a:extLst>
            <a:ext uri="{FF2B5EF4-FFF2-40B4-BE49-F238E27FC236}">
              <a16:creationId xmlns:a16="http://schemas.microsoft.com/office/drawing/2014/main" id="{B0502FEF-6F7B-48D3-A3B3-2D0FC3B6BB86}"/>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44994</xdr:rowOff>
    </xdr:from>
    <xdr:to>
      <xdr:col>81</xdr:col>
      <xdr:colOff>101600</xdr:colOff>
      <xdr:row>103</xdr:row>
      <xdr:rowOff>146594</xdr:rowOff>
    </xdr:to>
    <xdr:sp macro="" textlink="">
      <xdr:nvSpPr>
        <xdr:cNvPr id="693" name="フローチャート: 判断 692">
          <a:extLst>
            <a:ext uri="{FF2B5EF4-FFF2-40B4-BE49-F238E27FC236}">
              <a16:creationId xmlns:a16="http://schemas.microsoft.com/office/drawing/2014/main" id="{892C3EC2-1322-4F98-A71A-6AECBCE296A5}"/>
            </a:ext>
          </a:extLst>
        </xdr:cNvPr>
        <xdr:cNvSpPr/>
      </xdr:nvSpPr>
      <xdr:spPr>
        <a:xfrm>
          <a:off x="15430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94" name="フローチャート: 判断 693">
          <a:extLst>
            <a:ext uri="{FF2B5EF4-FFF2-40B4-BE49-F238E27FC236}">
              <a16:creationId xmlns:a16="http://schemas.microsoft.com/office/drawing/2014/main" id="{021AA147-4C85-43FE-89DD-070681C38C21}"/>
            </a:ext>
          </a:extLst>
        </xdr:cNvPr>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67855</xdr:rowOff>
    </xdr:from>
    <xdr:to>
      <xdr:col>72</xdr:col>
      <xdr:colOff>38100</xdr:colOff>
      <xdr:row>103</xdr:row>
      <xdr:rowOff>169455</xdr:rowOff>
    </xdr:to>
    <xdr:sp macro="" textlink="">
      <xdr:nvSpPr>
        <xdr:cNvPr id="695" name="フローチャート: 判断 694">
          <a:extLst>
            <a:ext uri="{FF2B5EF4-FFF2-40B4-BE49-F238E27FC236}">
              <a16:creationId xmlns:a16="http://schemas.microsoft.com/office/drawing/2014/main" id="{B9FD6186-FB6D-4527-BF61-47880789E8D4}"/>
            </a:ext>
          </a:extLst>
        </xdr:cNvPr>
        <xdr:cNvSpPr/>
      </xdr:nvSpPr>
      <xdr:spPr>
        <a:xfrm>
          <a:off x="13652500" y="1772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A3578776-8D0D-4FAA-9B9A-090EB693737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86E0CE55-CDEF-4A66-A7D9-668BDEACAB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48B1C0C-8575-4D0A-BAFB-E2422DAA483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ABBED366-4531-4CAA-9186-893617ECC8B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61CE54D-7D2B-4C3C-921A-BC317B51C07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129902</xdr:rowOff>
    </xdr:from>
    <xdr:to>
      <xdr:col>85</xdr:col>
      <xdr:colOff>177800</xdr:colOff>
      <xdr:row>105</xdr:row>
      <xdr:rowOff>60052</xdr:rowOff>
    </xdr:to>
    <xdr:sp macro="" textlink="">
      <xdr:nvSpPr>
        <xdr:cNvPr id="701" name="楕円 700">
          <a:extLst>
            <a:ext uri="{FF2B5EF4-FFF2-40B4-BE49-F238E27FC236}">
              <a16:creationId xmlns:a16="http://schemas.microsoft.com/office/drawing/2014/main" id="{1C7D58B6-D724-439A-8194-991CFC053643}"/>
            </a:ext>
          </a:extLst>
        </xdr:cNvPr>
        <xdr:cNvSpPr/>
      </xdr:nvSpPr>
      <xdr:spPr>
        <a:xfrm>
          <a:off x="162687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108329</xdr:rowOff>
    </xdr:from>
    <xdr:ext cx="405111" cy="259045"/>
    <xdr:sp macro="" textlink="">
      <xdr:nvSpPr>
        <xdr:cNvPr id="702" name="【庁舎】&#10;有形固定資産減価償却率該当値テキスト">
          <a:extLst>
            <a:ext uri="{FF2B5EF4-FFF2-40B4-BE49-F238E27FC236}">
              <a16:creationId xmlns:a16="http://schemas.microsoft.com/office/drawing/2014/main" id="{A892698A-7748-4712-ADC6-DB6D82354C48}"/>
            </a:ext>
          </a:extLst>
        </xdr:cNvPr>
        <xdr:cNvSpPr txBox="1"/>
      </xdr:nvSpPr>
      <xdr:spPr>
        <a:xfrm>
          <a:off x="16357600"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44994</xdr:rowOff>
    </xdr:from>
    <xdr:to>
      <xdr:col>81</xdr:col>
      <xdr:colOff>101600</xdr:colOff>
      <xdr:row>105</xdr:row>
      <xdr:rowOff>146594</xdr:rowOff>
    </xdr:to>
    <xdr:sp macro="" textlink="">
      <xdr:nvSpPr>
        <xdr:cNvPr id="703" name="楕円 702">
          <a:extLst>
            <a:ext uri="{FF2B5EF4-FFF2-40B4-BE49-F238E27FC236}">
              <a16:creationId xmlns:a16="http://schemas.microsoft.com/office/drawing/2014/main" id="{63CF672C-D37B-4014-8D74-A6393377F65E}"/>
            </a:ext>
          </a:extLst>
        </xdr:cNvPr>
        <xdr:cNvSpPr/>
      </xdr:nvSpPr>
      <xdr:spPr>
        <a:xfrm>
          <a:off x="15430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9252</xdr:rowOff>
    </xdr:from>
    <xdr:to>
      <xdr:col>85</xdr:col>
      <xdr:colOff>127000</xdr:colOff>
      <xdr:row>105</xdr:row>
      <xdr:rowOff>95794</xdr:rowOff>
    </xdr:to>
    <xdr:cxnSp macro="">
      <xdr:nvCxnSpPr>
        <xdr:cNvPr id="704" name="直線コネクタ 703">
          <a:extLst>
            <a:ext uri="{FF2B5EF4-FFF2-40B4-BE49-F238E27FC236}">
              <a16:creationId xmlns:a16="http://schemas.microsoft.com/office/drawing/2014/main" id="{258689BF-46A0-4511-B1B1-D01460AA3063}"/>
            </a:ext>
          </a:extLst>
        </xdr:cNvPr>
        <xdr:cNvCxnSpPr/>
      </xdr:nvCxnSpPr>
      <xdr:spPr>
        <a:xfrm flipV="1">
          <a:off x="15481300" y="18011502"/>
          <a:ext cx="8382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05" name="楕円 704">
          <a:extLst>
            <a:ext uri="{FF2B5EF4-FFF2-40B4-BE49-F238E27FC236}">
              <a16:creationId xmlns:a16="http://schemas.microsoft.com/office/drawing/2014/main" id="{8B6EACD6-FE8E-4A52-91B2-E7666EACC159}"/>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95794</xdr:rowOff>
    </xdr:to>
    <xdr:cxnSp macro="">
      <xdr:nvCxnSpPr>
        <xdr:cNvPr id="706" name="直線コネクタ 705">
          <a:extLst>
            <a:ext uri="{FF2B5EF4-FFF2-40B4-BE49-F238E27FC236}">
              <a16:creationId xmlns:a16="http://schemas.microsoft.com/office/drawing/2014/main" id="{7AF93AB3-FFA1-4332-8CB1-FAE4C5294C26}"/>
            </a:ext>
          </a:extLst>
        </xdr:cNvPr>
        <xdr:cNvCxnSpPr/>
      </xdr:nvCxnSpPr>
      <xdr:spPr>
        <a:xfrm>
          <a:off x="14592300" y="180964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17236</xdr:rowOff>
    </xdr:from>
    <xdr:to>
      <xdr:col>72</xdr:col>
      <xdr:colOff>38100</xdr:colOff>
      <xdr:row>105</xdr:row>
      <xdr:rowOff>118836</xdr:rowOff>
    </xdr:to>
    <xdr:sp macro="" textlink="">
      <xdr:nvSpPr>
        <xdr:cNvPr id="707" name="楕円 706">
          <a:extLst>
            <a:ext uri="{FF2B5EF4-FFF2-40B4-BE49-F238E27FC236}">
              <a16:creationId xmlns:a16="http://schemas.microsoft.com/office/drawing/2014/main" id="{DD7A2ED3-5615-45AA-83A3-F6E8E6D21A99}"/>
            </a:ext>
          </a:extLst>
        </xdr:cNvPr>
        <xdr:cNvSpPr/>
      </xdr:nvSpPr>
      <xdr:spPr>
        <a:xfrm>
          <a:off x="13652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94162</xdr:rowOff>
    </xdr:to>
    <xdr:cxnSp macro="">
      <xdr:nvCxnSpPr>
        <xdr:cNvPr id="708" name="直線コネクタ 707">
          <a:extLst>
            <a:ext uri="{FF2B5EF4-FFF2-40B4-BE49-F238E27FC236}">
              <a16:creationId xmlns:a16="http://schemas.microsoft.com/office/drawing/2014/main" id="{E51D769F-ABAE-4D18-A90D-E7704E6E6F40}"/>
            </a:ext>
          </a:extLst>
        </xdr:cNvPr>
        <xdr:cNvCxnSpPr/>
      </xdr:nvCxnSpPr>
      <xdr:spPr>
        <a:xfrm>
          <a:off x="13703300" y="1807028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163121</xdr:rowOff>
    </xdr:from>
    <xdr:ext cx="405111" cy="259045"/>
    <xdr:sp macro="" textlink="">
      <xdr:nvSpPr>
        <xdr:cNvPr id="709" name="n_1aveValue【庁舎】&#10;有形固定資産減価償却率">
          <a:extLst>
            <a:ext uri="{FF2B5EF4-FFF2-40B4-BE49-F238E27FC236}">
              <a16:creationId xmlns:a16="http://schemas.microsoft.com/office/drawing/2014/main" id="{9EC7641D-4781-4C28-944C-A2F9EE9B1BA4}"/>
            </a:ext>
          </a:extLst>
        </xdr:cNvPr>
        <xdr:cNvSpPr txBox="1"/>
      </xdr:nvSpPr>
      <xdr:spPr>
        <a:xfrm>
          <a:off x="152660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128832</xdr:rowOff>
    </xdr:from>
    <xdr:ext cx="405111" cy="259045"/>
    <xdr:sp macro="" textlink="">
      <xdr:nvSpPr>
        <xdr:cNvPr id="710" name="n_2aveValue【庁舎】&#10;有形固定資産減価償却率">
          <a:extLst>
            <a:ext uri="{FF2B5EF4-FFF2-40B4-BE49-F238E27FC236}">
              <a16:creationId xmlns:a16="http://schemas.microsoft.com/office/drawing/2014/main" id="{37C98165-4832-4263-BA53-34C65838FF3A}"/>
            </a:ext>
          </a:extLst>
        </xdr:cNvPr>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14532</xdr:rowOff>
    </xdr:from>
    <xdr:ext cx="405111" cy="259045"/>
    <xdr:sp macro="" textlink="">
      <xdr:nvSpPr>
        <xdr:cNvPr id="711" name="n_3aveValue【庁舎】&#10;有形固定資産減価償却率">
          <a:extLst>
            <a:ext uri="{FF2B5EF4-FFF2-40B4-BE49-F238E27FC236}">
              <a16:creationId xmlns:a16="http://schemas.microsoft.com/office/drawing/2014/main" id="{B02115D1-BACC-4A3D-BA7B-2CE6AF93C639}"/>
            </a:ext>
          </a:extLst>
        </xdr:cNvPr>
        <xdr:cNvSpPr txBox="1"/>
      </xdr:nvSpPr>
      <xdr:spPr>
        <a:xfrm>
          <a:off x="135007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137721</xdr:rowOff>
    </xdr:from>
    <xdr:ext cx="405111" cy="259045"/>
    <xdr:sp macro="" textlink="">
      <xdr:nvSpPr>
        <xdr:cNvPr id="712" name="n_1mainValue【庁舎】&#10;有形固定資産減価償却率">
          <a:extLst>
            <a:ext uri="{FF2B5EF4-FFF2-40B4-BE49-F238E27FC236}">
              <a16:creationId xmlns:a16="http://schemas.microsoft.com/office/drawing/2014/main" id="{4D3F5245-3AA0-4CF4-95E8-C9A4C53A2F8B}"/>
            </a:ext>
          </a:extLst>
        </xdr:cNvPr>
        <xdr:cNvSpPr txBox="1"/>
      </xdr:nvSpPr>
      <xdr:spPr>
        <a:xfrm>
          <a:off x="15266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713" name="n_2mainValue【庁舎】&#10;有形固定資産減価償却率">
          <a:extLst>
            <a:ext uri="{FF2B5EF4-FFF2-40B4-BE49-F238E27FC236}">
              <a16:creationId xmlns:a16="http://schemas.microsoft.com/office/drawing/2014/main" id="{4CB0472B-BF32-44A6-8946-426F6CE1E237}"/>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109963</xdr:rowOff>
    </xdr:from>
    <xdr:ext cx="405111" cy="259045"/>
    <xdr:sp macro="" textlink="">
      <xdr:nvSpPr>
        <xdr:cNvPr id="714" name="n_3mainValue【庁舎】&#10;有形固定資産減価償却率">
          <a:extLst>
            <a:ext uri="{FF2B5EF4-FFF2-40B4-BE49-F238E27FC236}">
              <a16:creationId xmlns:a16="http://schemas.microsoft.com/office/drawing/2014/main" id="{D65B84CE-95A1-4520-8A61-2E41966B3122}"/>
            </a:ext>
          </a:extLst>
        </xdr:cNvPr>
        <xdr:cNvSpPr txBox="1"/>
      </xdr:nvSpPr>
      <xdr:spPr>
        <a:xfrm>
          <a:off x="13500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5" name="正方形/長方形 714">
          <a:extLst>
            <a:ext uri="{FF2B5EF4-FFF2-40B4-BE49-F238E27FC236}">
              <a16:creationId xmlns:a16="http://schemas.microsoft.com/office/drawing/2014/main" id="{10F78BAC-0FE1-47F2-A9A1-D8CAC00F293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6" name="正方形/長方形 715">
          <a:extLst>
            <a:ext uri="{FF2B5EF4-FFF2-40B4-BE49-F238E27FC236}">
              <a16:creationId xmlns:a16="http://schemas.microsoft.com/office/drawing/2014/main" id="{DA18997E-A927-46EA-A7E3-862ECF8B298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7" name="正方形/長方形 716">
          <a:extLst>
            <a:ext uri="{FF2B5EF4-FFF2-40B4-BE49-F238E27FC236}">
              <a16:creationId xmlns:a16="http://schemas.microsoft.com/office/drawing/2014/main" id="{2AF16F76-76FC-47F3-B299-90A665B039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8" name="正方形/長方形 717">
          <a:extLst>
            <a:ext uri="{FF2B5EF4-FFF2-40B4-BE49-F238E27FC236}">
              <a16:creationId xmlns:a16="http://schemas.microsoft.com/office/drawing/2014/main" id="{375857B9-89EE-453D-AD8C-9D453EC50D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9" name="正方形/長方形 718">
          <a:extLst>
            <a:ext uri="{FF2B5EF4-FFF2-40B4-BE49-F238E27FC236}">
              <a16:creationId xmlns:a16="http://schemas.microsoft.com/office/drawing/2014/main" id="{9CE8435E-2574-44D2-9446-54225B09098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0" name="正方形/長方形 719">
          <a:extLst>
            <a:ext uri="{FF2B5EF4-FFF2-40B4-BE49-F238E27FC236}">
              <a16:creationId xmlns:a16="http://schemas.microsoft.com/office/drawing/2014/main" id="{4F44D9AB-6817-4E48-940D-41834F2CE53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1" name="正方形/長方形 720">
          <a:extLst>
            <a:ext uri="{FF2B5EF4-FFF2-40B4-BE49-F238E27FC236}">
              <a16:creationId xmlns:a16="http://schemas.microsoft.com/office/drawing/2014/main" id="{B4EC62CD-622E-46BE-AB1A-CD446E00D91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2" name="正方形/長方形 721">
          <a:extLst>
            <a:ext uri="{FF2B5EF4-FFF2-40B4-BE49-F238E27FC236}">
              <a16:creationId xmlns:a16="http://schemas.microsoft.com/office/drawing/2014/main" id="{2E4DBB9C-36CD-40F2-B6DB-DA81B2FE0B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3" name="テキスト ボックス 722">
          <a:extLst>
            <a:ext uri="{FF2B5EF4-FFF2-40B4-BE49-F238E27FC236}">
              <a16:creationId xmlns:a16="http://schemas.microsoft.com/office/drawing/2014/main" id="{786D783C-6C89-4C12-B5E1-99373A6F37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4" name="直線コネクタ 723">
          <a:extLst>
            <a:ext uri="{FF2B5EF4-FFF2-40B4-BE49-F238E27FC236}">
              <a16:creationId xmlns:a16="http://schemas.microsoft.com/office/drawing/2014/main" id="{16889544-5075-48C7-A1DD-31C078FD2FE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25" name="直線コネクタ 724">
          <a:extLst>
            <a:ext uri="{FF2B5EF4-FFF2-40B4-BE49-F238E27FC236}">
              <a16:creationId xmlns:a16="http://schemas.microsoft.com/office/drawing/2014/main" id="{BF3942BF-141F-45D0-B7A5-C63BB4E4D6C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26" name="テキスト ボックス 725">
          <a:extLst>
            <a:ext uri="{FF2B5EF4-FFF2-40B4-BE49-F238E27FC236}">
              <a16:creationId xmlns:a16="http://schemas.microsoft.com/office/drawing/2014/main" id="{A0421FCD-852B-48E2-BF06-474F0F3C547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27" name="直線コネクタ 726">
          <a:extLst>
            <a:ext uri="{FF2B5EF4-FFF2-40B4-BE49-F238E27FC236}">
              <a16:creationId xmlns:a16="http://schemas.microsoft.com/office/drawing/2014/main" id="{058E0CFC-9B08-40A1-B8FC-B0A83CF8319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28" name="テキスト ボックス 727">
          <a:extLst>
            <a:ext uri="{FF2B5EF4-FFF2-40B4-BE49-F238E27FC236}">
              <a16:creationId xmlns:a16="http://schemas.microsoft.com/office/drawing/2014/main" id="{F1DD9A0D-9AB9-49EB-8EBA-E82E1D0CD4B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29" name="直線コネクタ 728">
          <a:extLst>
            <a:ext uri="{FF2B5EF4-FFF2-40B4-BE49-F238E27FC236}">
              <a16:creationId xmlns:a16="http://schemas.microsoft.com/office/drawing/2014/main" id="{2243CF2F-7A20-4539-AB49-82289EF5AB8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30" name="テキスト ボックス 729">
          <a:extLst>
            <a:ext uri="{FF2B5EF4-FFF2-40B4-BE49-F238E27FC236}">
              <a16:creationId xmlns:a16="http://schemas.microsoft.com/office/drawing/2014/main" id="{0E88DFC3-CE39-4C44-A84D-F369A9B1858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31" name="直線コネクタ 730">
          <a:extLst>
            <a:ext uri="{FF2B5EF4-FFF2-40B4-BE49-F238E27FC236}">
              <a16:creationId xmlns:a16="http://schemas.microsoft.com/office/drawing/2014/main" id="{548D1696-8E70-48B8-B6B8-BBDBE47F2A9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32" name="テキスト ボックス 731">
          <a:extLst>
            <a:ext uri="{FF2B5EF4-FFF2-40B4-BE49-F238E27FC236}">
              <a16:creationId xmlns:a16="http://schemas.microsoft.com/office/drawing/2014/main" id="{54F4C7A4-1B01-46E9-B144-3DFE972C994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3" name="直線コネクタ 732">
          <a:extLst>
            <a:ext uri="{FF2B5EF4-FFF2-40B4-BE49-F238E27FC236}">
              <a16:creationId xmlns:a16="http://schemas.microsoft.com/office/drawing/2014/main" id="{A83FB822-80A1-4DF6-AFB8-C885FFA6E63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4" name="テキスト ボックス 733">
          <a:extLst>
            <a:ext uri="{FF2B5EF4-FFF2-40B4-BE49-F238E27FC236}">
              <a16:creationId xmlns:a16="http://schemas.microsoft.com/office/drawing/2014/main" id="{526F75A5-5E9D-4EDF-9181-A89EE8EA625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5" name="【庁舎】&#10;一人当たり面積グラフ枠">
          <a:extLst>
            <a:ext uri="{FF2B5EF4-FFF2-40B4-BE49-F238E27FC236}">
              <a16:creationId xmlns:a16="http://schemas.microsoft.com/office/drawing/2014/main" id="{47F68824-08E9-4011-BCFE-55EB22E6447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23622</xdr:rowOff>
    </xdr:from>
    <xdr:to>
      <xdr:col>116</xdr:col>
      <xdr:colOff>62864</xdr:colOff>
      <xdr:row>108</xdr:row>
      <xdr:rowOff>19050</xdr:rowOff>
    </xdr:to>
    <xdr:cxnSp macro="">
      <xdr:nvCxnSpPr>
        <xdr:cNvPr id="736" name="直線コネクタ 735">
          <a:extLst>
            <a:ext uri="{FF2B5EF4-FFF2-40B4-BE49-F238E27FC236}">
              <a16:creationId xmlns:a16="http://schemas.microsoft.com/office/drawing/2014/main" id="{9DD0AB48-3F6F-4ED8-AA6B-E98327429A5B}"/>
            </a:ext>
          </a:extLst>
        </xdr:cNvPr>
        <xdr:cNvCxnSpPr/>
      </xdr:nvCxnSpPr>
      <xdr:spPr>
        <a:xfrm flipV="1">
          <a:off x="22160864" y="17168622"/>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737" name="【庁舎】&#10;一人当たり面積最小値テキスト">
          <a:extLst>
            <a:ext uri="{FF2B5EF4-FFF2-40B4-BE49-F238E27FC236}">
              <a16:creationId xmlns:a16="http://schemas.microsoft.com/office/drawing/2014/main" id="{692E49D5-FDF5-4232-98F2-14BEF9D19D66}"/>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738" name="直線コネクタ 737">
          <a:extLst>
            <a:ext uri="{FF2B5EF4-FFF2-40B4-BE49-F238E27FC236}">
              <a16:creationId xmlns:a16="http://schemas.microsoft.com/office/drawing/2014/main" id="{72258793-28B9-46A4-ACF2-D15A3756BC1F}"/>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141749</xdr:rowOff>
    </xdr:from>
    <xdr:ext cx="469744" cy="259045"/>
    <xdr:sp macro="" textlink="">
      <xdr:nvSpPr>
        <xdr:cNvPr id="739" name="【庁舎】&#10;一人当たり面積最大値テキスト">
          <a:extLst>
            <a:ext uri="{FF2B5EF4-FFF2-40B4-BE49-F238E27FC236}">
              <a16:creationId xmlns:a16="http://schemas.microsoft.com/office/drawing/2014/main" id="{10755294-EC0C-412C-B376-E2E1E47AFE25}"/>
            </a:ext>
          </a:extLst>
        </xdr:cNvPr>
        <xdr:cNvSpPr txBox="1"/>
      </xdr:nvSpPr>
      <xdr:spPr>
        <a:xfrm>
          <a:off x="22199600" y="16943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23622</xdr:rowOff>
    </xdr:from>
    <xdr:to>
      <xdr:col>116</xdr:col>
      <xdr:colOff>152400</xdr:colOff>
      <xdr:row>100</xdr:row>
      <xdr:rowOff>23622</xdr:rowOff>
    </xdr:to>
    <xdr:cxnSp macro="">
      <xdr:nvCxnSpPr>
        <xdr:cNvPr id="740" name="直線コネクタ 739">
          <a:extLst>
            <a:ext uri="{FF2B5EF4-FFF2-40B4-BE49-F238E27FC236}">
              <a16:creationId xmlns:a16="http://schemas.microsoft.com/office/drawing/2014/main" id="{3F055478-BC6C-4BB9-BF26-CC64AA8C096C}"/>
            </a:ext>
          </a:extLst>
        </xdr:cNvPr>
        <xdr:cNvCxnSpPr/>
      </xdr:nvCxnSpPr>
      <xdr:spPr>
        <a:xfrm>
          <a:off x="22072600" y="17168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41" name="【庁舎】&#10;一人当たり面積平均値テキスト">
          <a:extLst>
            <a:ext uri="{FF2B5EF4-FFF2-40B4-BE49-F238E27FC236}">
              <a16:creationId xmlns:a16="http://schemas.microsoft.com/office/drawing/2014/main" id="{09482E74-18CF-46CF-B0BC-03BA1585D158}"/>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42" name="フローチャート: 判断 741">
          <a:extLst>
            <a:ext uri="{FF2B5EF4-FFF2-40B4-BE49-F238E27FC236}">
              <a16:creationId xmlns:a16="http://schemas.microsoft.com/office/drawing/2014/main" id="{82EBB363-2A20-4880-9248-030FDD3AAF7D}"/>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153415</xdr:rowOff>
    </xdr:from>
    <xdr:to>
      <xdr:col>112</xdr:col>
      <xdr:colOff>38100</xdr:colOff>
      <xdr:row>105</xdr:row>
      <xdr:rowOff>83565</xdr:rowOff>
    </xdr:to>
    <xdr:sp macro="" textlink="">
      <xdr:nvSpPr>
        <xdr:cNvPr id="743" name="フローチャート: 判断 742">
          <a:extLst>
            <a:ext uri="{FF2B5EF4-FFF2-40B4-BE49-F238E27FC236}">
              <a16:creationId xmlns:a16="http://schemas.microsoft.com/office/drawing/2014/main" id="{B377CE7D-CD1C-432F-A531-4792D3D59C68}"/>
            </a:ext>
          </a:extLst>
        </xdr:cNvPr>
        <xdr:cNvSpPr/>
      </xdr:nvSpPr>
      <xdr:spPr>
        <a:xfrm>
          <a:off x="21272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41402</xdr:rowOff>
    </xdr:from>
    <xdr:to>
      <xdr:col>107</xdr:col>
      <xdr:colOff>101600</xdr:colOff>
      <xdr:row>104</xdr:row>
      <xdr:rowOff>143002</xdr:rowOff>
    </xdr:to>
    <xdr:sp macro="" textlink="">
      <xdr:nvSpPr>
        <xdr:cNvPr id="744" name="フローチャート: 判断 743">
          <a:extLst>
            <a:ext uri="{FF2B5EF4-FFF2-40B4-BE49-F238E27FC236}">
              <a16:creationId xmlns:a16="http://schemas.microsoft.com/office/drawing/2014/main" id="{084A5F70-9B65-447A-BAFB-492C10EF740D}"/>
            </a:ext>
          </a:extLst>
        </xdr:cNvPr>
        <xdr:cNvSpPr/>
      </xdr:nvSpPr>
      <xdr:spPr>
        <a:xfrm>
          <a:off x="20383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87122</xdr:rowOff>
    </xdr:from>
    <xdr:to>
      <xdr:col>102</xdr:col>
      <xdr:colOff>165100</xdr:colOff>
      <xdr:row>105</xdr:row>
      <xdr:rowOff>17272</xdr:rowOff>
    </xdr:to>
    <xdr:sp macro="" textlink="">
      <xdr:nvSpPr>
        <xdr:cNvPr id="745" name="フローチャート: 判断 744">
          <a:extLst>
            <a:ext uri="{FF2B5EF4-FFF2-40B4-BE49-F238E27FC236}">
              <a16:creationId xmlns:a16="http://schemas.microsoft.com/office/drawing/2014/main" id="{528111DF-E419-483F-B8DA-956537369E5E}"/>
            </a:ext>
          </a:extLst>
        </xdr:cNvPr>
        <xdr:cNvSpPr/>
      </xdr:nvSpPr>
      <xdr:spPr>
        <a:xfrm>
          <a:off x="19494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1882E012-C495-4975-90D4-B5E751FCFE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5F94793C-9D82-4BDF-994B-7FF986815B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CCC1C94-B319-43D7-9AAB-A65F5F7195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3AEE04AE-B5D5-408C-BB09-BF186E1C9BE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47B6F3B7-869E-48BE-95CD-91959B77C8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137413</xdr:rowOff>
    </xdr:from>
    <xdr:to>
      <xdr:col>116</xdr:col>
      <xdr:colOff>114300</xdr:colOff>
      <xdr:row>102</xdr:row>
      <xdr:rowOff>67563</xdr:rowOff>
    </xdr:to>
    <xdr:sp macro="" textlink="">
      <xdr:nvSpPr>
        <xdr:cNvPr id="751" name="楕円 750">
          <a:extLst>
            <a:ext uri="{FF2B5EF4-FFF2-40B4-BE49-F238E27FC236}">
              <a16:creationId xmlns:a16="http://schemas.microsoft.com/office/drawing/2014/main" id="{6CD5981C-63BF-42D7-A87F-C1295734F96B}"/>
            </a:ext>
          </a:extLst>
        </xdr:cNvPr>
        <xdr:cNvSpPr/>
      </xdr:nvSpPr>
      <xdr:spPr>
        <a:xfrm>
          <a:off x="221107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160290</xdr:rowOff>
    </xdr:from>
    <xdr:ext cx="469744" cy="259045"/>
    <xdr:sp macro="" textlink="">
      <xdr:nvSpPr>
        <xdr:cNvPr id="752" name="【庁舎】&#10;一人当たり面積該当値テキスト">
          <a:extLst>
            <a:ext uri="{FF2B5EF4-FFF2-40B4-BE49-F238E27FC236}">
              <a16:creationId xmlns:a16="http://schemas.microsoft.com/office/drawing/2014/main" id="{896F6F15-97F1-43FD-9F6B-64ACAFAD7A06}"/>
            </a:ext>
          </a:extLst>
        </xdr:cNvPr>
        <xdr:cNvSpPr txBox="1"/>
      </xdr:nvSpPr>
      <xdr:spPr>
        <a:xfrm>
          <a:off x="22199600" y="1730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141987</xdr:rowOff>
    </xdr:from>
    <xdr:to>
      <xdr:col>112</xdr:col>
      <xdr:colOff>38100</xdr:colOff>
      <xdr:row>102</xdr:row>
      <xdr:rowOff>72137</xdr:rowOff>
    </xdr:to>
    <xdr:sp macro="" textlink="">
      <xdr:nvSpPr>
        <xdr:cNvPr id="753" name="楕円 752">
          <a:extLst>
            <a:ext uri="{FF2B5EF4-FFF2-40B4-BE49-F238E27FC236}">
              <a16:creationId xmlns:a16="http://schemas.microsoft.com/office/drawing/2014/main" id="{F2F99AE1-A0E6-4898-A543-B0E7EDEEAEDA}"/>
            </a:ext>
          </a:extLst>
        </xdr:cNvPr>
        <xdr:cNvSpPr/>
      </xdr:nvSpPr>
      <xdr:spPr>
        <a:xfrm>
          <a:off x="21272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16763</xdr:rowOff>
    </xdr:from>
    <xdr:to>
      <xdr:col>116</xdr:col>
      <xdr:colOff>63500</xdr:colOff>
      <xdr:row>102</xdr:row>
      <xdr:rowOff>21337</xdr:rowOff>
    </xdr:to>
    <xdr:cxnSp macro="">
      <xdr:nvCxnSpPr>
        <xdr:cNvPr id="754" name="直線コネクタ 753">
          <a:extLst>
            <a:ext uri="{FF2B5EF4-FFF2-40B4-BE49-F238E27FC236}">
              <a16:creationId xmlns:a16="http://schemas.microsoft.com/office/drawing/2014/main" id="{784F358D-D848-4782-9BC6-58848C171CD1}"/>
            </a:ext>
          </a:extLst>
        </xdr:cNvPr>
        <xdr:cNvCxnSpPr/>
      </xdr:nvCxnSpPr>
      <xdr:spPr>
        <a:xfrm flipV="1">
          <a:off x="21323300" y="175046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45974</xdr:rowOff>
    </xdr:from>
    <xdr:to>
      <xdr:col>107</xdr:col>
      <xdr:colOff>101600</xdr:colOff>
      <xdr:row>101</xdr:row>
      <xdr:rowOff>147574</xdr:rowOff>
    </xdr:to>
    <xdr:sp macro="" textlink="">
      <xdr:nvSpPr>
        <xdr:cNvPr id="755" name="楕円 754">
          <a:extLst>
            <a:ext uri="{FF2B5EF4-FFF2-40B4-BE49-F238E27FC236}">
              <a16:creationId xmlns:a16="http://schemas.microsoft.com/office/drawing/2014/main" id="{96E55D27-4374-431A-A488-554539D5DF8D}"/>
            </a:ext>
          </a:extLst>
        </xdr:cNvPr>
        <xdr:cNvSpPr/>
      </xdr:nvSpPr>
      <xdr:spPr>
        <a:xfrm>
          <a:off x="20383500" y="1736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96774</xdr:rowOff>
    </xdr:from>
    <xdr:to>
      <xdr:col>111</xdr:col>
      <xdr:colOff>177800</xdr:colOff>
      <xdr:row>102</xdr:row>
      <xdr:rowOff>21337</xdr:rowOff>
    </xdr:to>
    <xdr:cxnSp macro="">
      <xdr:nvCxnSpPr>
        <xdr:cNvPr id="756" name="直線コネクタ 755">
          <a:extLst>
            <a:ext uri="{FF2B5EF4-FFF2-40B4-BE49-F238E27FC236}">
              <a16:creationId xmlns:a16="http://schemas.microsoft.com/office/drawing/2014/main" id="{64F45EB6-860C-4797-9F46-5EB55DDC05E6}"/>
            </a:ext>
          </a:extLst>
        </xdr:cNvPr>
        <xdr:cNvCxnSpPr/>
      </xdr:nvCxnSpPr>
      <xdr:spPr>
        <a:xfrm>
          <a:off x="20434300" y="17413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9398</xdr:rowOff>
    </xdr:from>
    <xdr:to>
      <xdr:col>102</xdr:col>
      <xdr:colOff>165100</xdr:colOff>
      <xdr:row>101</xdr:row>
      <xdr:rowOff>110998</xdr:rowOff>
    </xdr:to>
    <xdr:sp macro="" textlink="">
      <xdr:nvSpPr>
        <xdr:cNvPr id="757" name="楕円 756">
          <a:extLst>
            <a:ext uri="{FF2B5EF4-FFF2-40B4-BE49-F238E27FC236}">
              <a16:creationId xmlns:a16="http://schemas.microsoft.com/office/drawing/2014/main" id="{4F52D095-328D-4225-8B2D-05C09432BAC2}"/>
            </a:ext>
          </a:extLst>
        </xdr:cNvPr>
        <xdr:cNvSpPr/>
      </xdr:nvSpPr>
      <xdr:spPr>
        <a:xfrm>
          <a:off x="19494500" y="173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60198</xdr:rowOff>
    </xdr:from>
    <xdr:to>
      <xdr:col>107</xdr:col>
      <xdr:colOff>50800</xdr:colOff>
      <xdr:row>101</xdr:row>
      <xdr:rowOff>96774</xdr:rowOff>
    </xdr:to>
    <xdr:cxnSp macro="">
      <xdr:nvCxnSpPr>
        <xdr:cNvPr id="758" name="直線コネクタ 757">
          <a:extLst>
            <a:ext uri="{FF2B5EF4-FFF2-40B4-BE49-F238E27FC236}">
              <a16:creationId xmlns:a16="http://schemas.microsoft.com/office/drawing/2014/main" id="{C3BE0858-688A-4AAC-8F58-83408B5C04AD}"/>
            </a:ext>
          </a:extLst>
        </xdr:cNvPr>
        <xdr:cNvCxnSpPr/>
      </xdr:nvCxnSpPr>
      <xdr:spPr>
        <a:xfrm>
          <a:off x="19545300" y="173766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74692</xdr:rowOff>
    </xdr:from>
    <xdr:ext cx="469744" cy="259045"/>
    <xdr:sp macro="" textlink="">
      <xdr:nvSpPr>
        <xdr:cNvPr id="759" name="n_1aveValue【庁舎】&#10;一人当たり面積">
          <a:extLst>
            <a:ext uri="{FF2B5EF4-FFF2-40B4-BE49-F238E27FC236}">
              <a16:creationId xmlns:a16="http://schemas.microsoft.com/office/drawing/2014/main" id="{D5FD4D6A-24E2-4BF5-880C-18803B11CF6A}"/>
            </a:ext>
          </a:extLst>
        </xdr:cNvPr>
        <xdr:cNvSpPr txBox="1"/>
      </xdr:nvSpPr>
      <xdr:spPr>
        <a:xfrm>
          <a:off x="210757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134129</xdr:rowOff>
    </xdr:from>
    <xdr:ext cx="469744" cy="259045"/>
    <xdr:sp macro="" textlink="">
      <xdr:nvSpPr>
        <xdr:cNvPr id="760" name="n_2aveValue【庁舎】&#10;一人当たり面積">
          <a:extLst>
            <a:ext uri="{FF2B5EF4-FFF2-40B4-BE49-F238E27FC236}">
              <a16:creationId xmlns:a16="http://schemas.microsoft.com/office/drawing/2014/main" id="{801D2455-7CF5-4866-A91C-CDBCA59BF07E}"/>
            </a:ext>
          </a:extLst>
        </xdr:cNvPr>
        <xdr:cNvSpPr txBox="1"/>
      </xdr:nvSpPr>
      <xdr:spPr>
        <a:xfrm>
          <a:off x="20199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8399</xdr:rowOff>
    </xdr:from>
    <xdr:ext cx="469744" cy="259045"/>
    <xdr:sp macro="" textlink="">
      <xdr:nvSpPr>
        <xdr:cNvPr id="761" name="n_3aveValue【庁舎】&#10;一人当たり面積">
          <a:extLst>
            <a:ext uri="{FF2B5EF4-FFF2-40B4-BE49-F238E27FC236}">
              <a16:creationId xmlns:a16="http://schemas.microsoft.com/office/drawing/2014/main" id="{AEA76C9D-D0F0-4BE2-AF29-958D9F3B77A9}"/>
            </a:ext>
          </a:extLst>
        </xdr:cNvPr>
        <xdr:cNvSpPr txBox="1"/>
      </xdr:nvSpPr>
      <xdr:spPr>
        <a:xfrm>
          <a:off x="19310427" y="180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88664</xdr:rowOff>
    </xdr:from>
    <xdr:ext cx="469744" cy="259045"/>
    <xdr:sp macro="" textlink="">
      <xdr:nvSpPr>
        <xdr:cNvPr id="762" name="n_1mainValue【庁舎】&#10;一人当たり面積">
          <a:extLst>
            <a:ext uri="{FF2B5EF4-FFF2-40B4-BE49-F238E27FC236}">
              <a16:creationId xmlns:a16="http://schemas.microsoft.com/office/drawing/2014/main" id="{BE0C8E83-7CBF-4AB6-990C-38632E424719}"/>
            </a:ext>
          </a:extLst>
        </xdr:cNvPr>
        <xdr:cNvSpPr txBox="1"/>
      </xdr:nvSpPr>
      <xdr:spPr>
        <a:xfrm>
          <a:off x="21075727" y="1723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164101</xdr:rowOff>
    </xdr:from>
    <xdr:ext cx="469744" cy="259045"/>
    <xdr:sp macro="" textlink="">
      <xdr:nvSpPr>
        <xdr:cNvPr id="763" name="n_2mainValue【庁舎】&#10;一人当たり面積">
          <a:extLst>
            <a:ext uri="{FF2B5EF4-FFF2-40B4-BE49-F238E27FC236}">
              <a16:creationId xmlns:a16="http://schemas.microsoft.com/office/drawing/2014/main" id="{ADBDE4B6-8359-4DCD-BD84-C9C76F7DCC52}"/>
            </a:ext>
          </a:extLst>
        </xdr:cNvPr>
        <xdr:cNvSpPr txBox="1"/>
      </xdr:nvSpPr>
      <xdr:spPr>
        <a:xfrm>
          <a:off x="20199427" y="1713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127525</xdr:rowOff>
    </xdr:from>
    <xdr:ext cx="469744" cy="259045"/>
    <xdr:sp macro="" textlink="">
      <xdr:nvSpPr>
        <xdr:cNvPr id="764" name="n_3mainValue【庁舎】&#10;一人当たり面積">
          <a:extLst>
            <a:ext uri="{FF2B5EF4-FFF2-40B4-BE49-F238E27FC236}">
              <a16:creationId xmlns:a16="http://schemas.microsoft.com/office/drawing/2014/main" id="{6C3D3340-FBEB-480E-9476-D4713513E722}"/>
            </a:ext>
          </a:extLst>
        </xdr:cNvPr>
        <xdr:cNvSpPr txBox="1"/>
      </xdr:nvSpPr>
      <xdr:spPr>
        <a:xfrm>
          <a:off x="19310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25A05331-AE91-4DC6-B916-6F30B21F4A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B4601F59-85EF-439A-960E-8FBA54BAAC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17EE44DD-9579-4D9E-A70C-6EC9A43D88F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は全国平均等と比べて低いものの、合併前の旧庁舎が一部残っているため、一人当たり面積は全国平均等と比べて高い数値である。今後、残存している旧庁舎の解体、転用事業により、庁舎の有形固定資産減価償却率及び一人当たり面積については、さらに下がるものと見込んでいる。</a:t>
          </a:r>
        </a:p>
        <a:p>
          <a:r>
            <a:rPr kumimoji="1" lang="ja-JP" altLang="en-US" sz="1300">
              <a:latin typeface="ＭＳ Ｐゴシック" panose="020B0600070205080204" pitchFamily="50" charset="-128"/>
              <a:ea typeface="ＭＳ Ｐゴシック" panose="020B0600070205080204" pitchFamily="50" charset="-128"/>
            </a:rPr>
            <a:t>　体育館についても、合併前に旧町ごとに整備した施設が、市内に点在しており、有形固定資産減価償却率は、全国平均等を大きく上回っている。今後、公共施設適正配置計画に基づき、既存の老朽化した施設を統廃合していくため、徐々に平均値に近づくものと見込んで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の増収などから基準財政収入額は前年度より増加したが、基準財政需要額の増加により、財政力指数は５年連続低下した。しかし、財政力指数は、類似団体、全国平均に比べ高い水準にあることから、概ね安定した水準にあると判断する。</a:t>
          </a:r>
        </a:p>
        <a:p>
          <a:r>
            <a:rPr kumimoji="1" lang="ja-JP" altLang="en-US" sz="1300">
              <a:latin typeface="ＭＳ Ｐゴシック" panose="020B0600070205080204" pitchFamily="50" charset="-128"/>
              <a:ea typeface="ＭＳ Ｐゴシック" panose="020B0600070205080204" pitchFamily="50" charset="-128"/>
            </a:rPr>
            <a:t>今後も引き続き、歳出削減に取り組むとともに、市税等の更なる収納率向上に向けた対策に取り組み、歳入確保に努める。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117475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839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88494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97367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37042</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235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39</xdr:row>
      <xdr:rowOff>37042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833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5292</xdr:rowOff>
    </xdr:from>
    <xdr:to>
      <xdr:col>11</xdr:col>
      <xdr:colOff>82550</xdr:colOff>
      <xdr:row>41</xdr:row>
      <xdr:rowOff>106892</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66675</xdr:rowOff>
    </xdr:from>
    <xdr:to>
      <xdr:col>23</xdr:col>
      <xdr:colOff>184150</xdr:colOff>
      <xdr:row>39</xdr:row>
      <xdr:rowOff>168275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83202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人件費、繰出金などの経常経費充当一般財源が増加したものの、市税等の収入も増加したため、経常収支比率が前年度と比較して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今後も引き続き、経常経費の更なる縮減を図るとともに、市税等の収納率向上及び滞納額の縮減対策に取り組み、歳入の確保に努める。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37592</xdr:rowOff>
    </xdr:from>
    <xdr:to>
      <xdr:col>23</xdr:col>
      <xdr:colOff>133350</xdr:colOff>
      <xdr:row>66</xdr:row>
      <xdr:rowOff>5334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53142"/>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148861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9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5334</xdr:rowOff>
    </xdr:from>
    <xdr:to>
      <xdr:col>24</xdr:col>
      <xdr:colOff>12700</xdr:colOff>
      <xdr:row>66</xdr:row>
      <xdr:rowOff>5334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123969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37592</xdr:rowOff>
    </xdr:from>
    <xdr:to>
      <xdr:col>24</xdr:col>
      <xdr:colOff>12700</xdr:colOff>
      <xdr:row>59</xdr:row>
      <xdr:rowOff>37592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5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131572</xdr:rowOff>
    </xdr:from>
    <xdr:to>
      <xdr:col>23</xdr:col>
      <xdr:colOff>133350</xdr:colOff>
      <xdr:row>60</xdr:row>
      <xdr:rowOff>150876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185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98569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57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60</xdr:row>
      <xdr:rowOff>150876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33653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131318</xdr:rowOff>
    </xdr:from>
    <xdr:to>
      <xdr:col>19</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6096</xdr:rowOff>
    </xdr:from>
    <xdr:to>
      <xdr:col>15</xdr:col>
      <xdr:colOff>82550</xdr:colOff>
      <xdr:row>60</xdr:row>
      <xdr:rowOff>49530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2930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87884</xdr:rowOff>
    </xdr:from>
    <xdr:to>
      <xdr:col>15</xdr:col>
      <xdr:colOff>133350</xdr:colOff>
      <xdr:row>62</xdr:row>
      <xdr:rowOff>18034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2811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114808</xdr:rowOff>
    </xdr:from>
    <xdr:to>
      <xdr:col>11</xdr:col>
      <xdr:colOff>31750</xdr:colOff>
      <xdr:row>60</xdr:row>
      <xdr:rowOff>6096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3035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133858</xdr:rowOff>
    </xdr:from>
    <xdr:to>
      <xdr:col>11</xdr:col>
      <xdr:colOff>82550</xdr:colOff>
      <xdr:row>61</xdr:row>
      <xdr:rowOff>64008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48785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50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135653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80772</xdr:rowOff>
    </xdr:from>
    <xdr:to>
      <xdr:col>23</xdr:col>
      <xdr:colOff>184150</xdr:colOff>
      <xdr:row>61</xdr:row>
      <xdr:rowOff>10922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97299</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100076</xdr:rowOff>
    </xdr:from>
    <xdr:to>
      <xdr:col>19</xdr:col>
      <xdr:colOff>184150</xdr:colOff>
      <xdr:row>61</xdr:row>
      <xdr:rowOff>30226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40403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170180</xdr:rowOff>
    </xdr:from>
    <xdr:to>
      <xdr:col>15</xdr:col>
      <xdr:colOff>133350</xdr:colOff>
      <xdr:row>60</xdr:row>
      <xdr:rowOff>100330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110507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126746</xdr:rowOff>
    </xdr:from>
    <xdr:to>
      <xdr:col>11</xdr:col>
      <xdr:colOff>82550</xdr:colOff>
      <xdr:row>60</xdr:row>
      <xdr:rowOff>56896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67073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64008</xdr:rowOff>
    </xdr:from>
    <xdr:to>
      <xdr:col>7</xdr:col>
      <xdr:colOff>31750</xdr:colOff>
      <xdr:row>59</xdr:row>
      <xdr:rowOff>165608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4335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人件費が、人事院勧告の影響などにより前年度と比較して増加したこと、物件費が、小中学校へのタブレット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導入に伴う電算用機器購入費の増などにより増加したことから、人口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人当たり人件費・物件費等の決算額は前年度と比較して増加した。今後も物件費等の更なる削減に取り組む必要がある。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64317</xdr:rowOff>
    </xdr:from>
    <xdr:to>
      <xdr:col>23</xdr:col>
      <xdr:colOff>133350</xdr:colOff>
      <xdr:row>88</xdr:row>
      <xdr:rowOff>91928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317"/>
          <a:ext cx="0" cy="13992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64005</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91928</xdr:rowOff>
    </xdr:from>
    <xdr:to>
      <xdr:col>24</xdr:col>
      <xdr:colOff>12700</xdr:colOff>
      <xdr:row>88</xdr:row>
      <xdr:rowOff>91928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79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150694</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64317</xdr:rowOff>
    </xdr:from>
    <xdr:to>
      <xdr:col>24</xdr:col>
      <xdr:colOff>12700</xdr:colOff>
      <xdr:row>80</xdr:row>
      <xdr:rowOff>64317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112072</xdr:rowOff>
    </xdr:from>
    <xdr:to>
      <xdr:col>23</xdr:col>
      <xdr:colOff>133350</xdr:colOff>
      <xdr:row>81</xdr:row>
      <xdr:rowOff>146143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9522"/>
          <a:ext cx="838200" cy="3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150291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377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6764</xdr:rowOff>
    </xdr:from>
    <xdr:to>
      <xdr:col>23</xdr:col>
      <xdr:colOff>184150</xdr:colOff>
      <xdr:row>82</xdr:row>
      <xdr:rowOff>108364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112072</xdr:rowOff>
    </xdr:from>
    <xdr:to>
      <xdr:col>19</xdr:col>
      <xdr:colOff>133350</xdr:colOff>
      <xdr:row>81</xdr:row>
      <xdr:rowOff>133290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99522"/>
          <a:ext cx="889000" cy="2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27814</xdr:rowOff>
    </xdr:from>
    <xdr:to>
      <xdr:col>19</xdr:col>
      <xdr:colOff>184150</xdr:colOff>
      <xdr:row>82</xdr:row>
      <xdr:rowOff>129414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114191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7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133290</xdr:rowOff>
    </xdr:from>
    <xdr:to>
      <xdr:col>15</xdr:col>
      <xdr:colOff>82550</xdr:colOff>
      <xdr:row>81</xdr:row>
      <xdr:rowOff>158547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0740"/>
          <a:ext cx="889000" cy="2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170146</xdr:rowOff>
    </xdr:from>
    <xdr:to>
      <xdr:col>15</xdr:col>
      <xdr:colOff>133350</xdr:colOff>
      <xdr:row>82</xdr:row>
      <xdr:rowOff>100296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85073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128392</xdr:rowOff>
    </xdr:from>
    <xdr:to>
      <xdr:col>11</xdr:col>
      <xdr:colOff>31750</xdr:colOff>
      <xdr:row>81</xdr:row>
      <xdr:rowOff>158547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15842"/>
          <a:ext cx="889000" cy="3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27370</xdr:rowOff>
    </xdr:from>
    <xdr:to>
      <xdr:col>11</xdr:col>
      <xdr:colOff>82550</xdr:colOff>
      <xdr:row>82</xdr:row>
      <xdr:rowOff>128970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8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113747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7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110499</xdr:rowOff>
    </xdr:from>
    <xdr:to>
      <xdr:col>7</xdr:col>
      <xdr:colOff>31750</xdr:colOff>
      <xdr:row>83</xdr:row>
      <xdr:rowOff>40649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25426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95343</xdr:rowOff>
    </xdr:from>
    <xdr:to>
      <xdr:col>23</xdr:col>
      <xdr:colOff>184150</xdr:colOff>
      <xdr:row>82</xdr:row>
      <xdr:rowOff>25493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111870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61272</xdr:rowOff>
    </xdr:from>
    <xdr:to>
      <xdr:col>19</xdr:col>
      <xdr:colOff>184150</xdr:colOff>
      <xdr:row>81</xdr:row>
      <xdr:rowOff>162872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1599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7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82490</xdr:rowOff>
    </xdr:from>
    <xdr:to>
      <xdr:col>15</xdr:col>
      <xdr:colOff>133350</xdr:colOff>
      <xdr:row>82</xdr:row>
      <xdr:rowOff>12640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22817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107747</xdr:rowOff>
    </xdr:from>
    <xdr:to>
      <xdr:col>11</xdr:col>
      <xdr:colOff>82550</xdr:colOff>
      <xdr:row>82</xdr:row>
      <xdr:rowOff>37897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48074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77592</xdr:rowOff>
    </xdr:from>
    <xdr:to>
      <xdr:col>7</xdr:col>
      <xdr:colOff>31750</xdr:colOff>
      <xdr:row>82</xdr:row>
      <xdr:rowOff>7742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17919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3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類似団体平均を僅かに上回っているものの、全国市平均と同水準にあり、適正な水準にあると判断する。</a:t>
          </a:r>
        </a:p>
        <a:p>
          <a:r>
            <a:rPr kumimoji="1" lang="ja-JP" altLang="en-US" sz="1300">
              <a:latin typeface="ＭＳ Ｐゴシック" panose="020B0600070205080204" pitchFamily="50" charset="-128"/>
              <a:ea typeface="ＭＳ Ｐゴシック" panose="020B0600070205080204" pitchFamily="50" charset="-128"/>
            </a:rPr>
            <a:t>今後とも引き続き、国に準じた措置を講じるなど、給与の適正化に努める。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ラスパイレス指数は、前年度数値を引用している。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16329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9152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50800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9152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9669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170543</xdr:rowOff>
    </xdr:from>
    <xdr:to>
      <xdr:col>68</xdr:col>
      <xdr:colOff>152400</xdr:colOff>
      <xdr:row>87</xdr:row>
      <xdr:rowOff>85271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91524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合併以降、勧奨退職や退職者の不補充、また消防業務の広域化などの取り組みにより、職員数は大幅に減少し、人口千人当たりの職員数は類似団体平均、全国平均を下回っている。</a:t>
          </a:r>
        </a:p>
        <a:p>
          <a:r>
            <a:rPr kumimoji="1" lang="ja-JP" altLang="en-US" sz="1300">
              <a:latin typeface="ＭＳ Ｐゴシック" panose="020B0600070205080204" pitchFamily="50" charset="-128"/>
              <a:ea typeface="ＭＳ Ｐゴシック" panose="020B0600070205080204" pitchFamily="50" charset="-128"/>
            </a:rPr>
            <a:t>今後も引き続き定員適正化計画に基づいた取り組みを進める。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108041</xdr:rowOff>
    </xdr:from>
    <xdr:to>
      <xdr:col>81</xdr:col>
      <xdr:colOff>44450</xdr:colOff>
      <xdr:row>67</xdr:row>
      <xdr:rowOff>128270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52141"/>
          <a:ext cx="0" cy="1563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22968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7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108041</xdr:rowOff>
    </xdr:from>
    <xdr:to>
      <xdr:col>81</xdr:col>
      <xdr:colOff>133350</xdr:colOff>
      <xdr:row>58</xdr:row>
      <xdr:rowOff>108041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5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108131</xdr:rowOff>
    </xdr:from>
    <xdr:to>
      <xdr:col>81</xdr:col>
      <xdr:colOff>44450</xdr:colOff>
      <xdr:row>60</xdr:row>
      <xdr:rowOff>127091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5131"/>
          <a:ext cx="8382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108131</xdr:rowOff>
    </xdr:from>
    <xdr:to>
      <xdr:col>77</xdr:col>
      <xdr:colOff>44450</xdr:colOff>
      <xdr:row>60</xdr:row>
      <xdr:rowOff>109855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95131"/>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85725</xdr:rowOff>
    </xdr:from>
    <xdr:to>
      <xdr:col>72</xdr:col>
      <xdr:colOff>203200</xdr:colOff>
      <xdr:row>60</xdr:row>
      <xdr:rowOff>109855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27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85725</xdr:rowOff>
    </xdr:from>
    <xdr:to>
      <xdr:col>68</xdr:col>
      <xdr:colOff>152400</xdr:colOff>
      <xdr:row>60</xdr:row>
      <xdr:rowOff>104684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3727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149588</xdr:rowOff>
    </xdr:from>
    <xdr:to>
      <xdr:col>68</xdr:col>
      <xdr:colOff>203200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64515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10069</xdr:rowOff>
    </xdr:from>
    <xdr:to>
      <xdr:col>64</xdr:col>
      <xdr:colOff>152400</xdr:colOff>
      <xdr:row>63</xdr:row>
      <xdr:rowOff>111669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96446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76291</xdr:rowOff>
    </xdr:from>
    <xdr:to>
      <xdr:col>81</xdr:col>
      <xdr:colOff>95250</xdr:colOff>
      <xdr:row>61</xdr:row>
      <xdr:rowOff>6441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92818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57331</xdr:rowOff>
    </xdr:from>
    <xdr:to>
      <xdr:col>77</xdr:col>
      <xdr:colOff>95250</xdr:colOff>
      <xdr:row>60</xdr:row>
      <xdr:rowOff>158931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169108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59055</xdr:rowOff>
    </xdr:from>
    <xdr:to>
      <xdr:col>73</xdr:col>
      <xdr:colOff>44450</xdr:colOff>
      <xdr:row>60</xdr:row>
      <xdr:rowOff>160655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170832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34925</xdr:rowOff>
    </xdr:from>
    <xdr:to>
      <xdr:col>68</xdr:col>
      <xdr:colOff>203200</xdr:colOff>
      <xdr:row>60</xdr:row>
      <xdr:rowOff>136525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146702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実質公債費比率は、元利償還金は前年度並となったが、算入公債費等が減少したことや、普通交付税の段階的縮減等により標準財政規模が前年度と比較して減少したことなどから、平成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年度の単年度比率は</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ポイント上昇の</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％となったものの、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か年平均では前年度と同じ</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％となり、前年度に引き続き、類似団体平均、全国平均を下回った。</a:t>
          </a:r>
        </a:p>
        <a:p>
          <a:r>
            <a:rPr kumimoji="1" lang="ja-JP" altLang="en-US" sz="1300">
              <a:latin typeface="ＭＳ Ｐゴシック" panose="020B0600070205080204" pitchFamily="50" charset="-128"/>
              <a:ea typeface="ＭＳ Ｐゴシック" panose="020B0600070205080204" pitchFamily="50" charset="-128"/>
            </a:rPr>
            <a:t>今後も引き続き、起債発行及び公営企業会計への繰出の抑制に努め、比率の更なる改善を図る。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44</xdr:row>
      <xdr:rowOff>60537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43604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5587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8060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43604</xdr:rowOff>
    </xdr:from>
    <xdr:to>
      <xdr:col>77</xdr:col>
      <xdr:colOff>44450</xdr:colOff>
      <xdr:row>38</xdr:row>
      <xdr:rowOff>75777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5587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52070</xdr:rowOff>
    </xdr:from>
    <xdr:to>
      <xdr:col>77</xdr:col>
      <xdr:colOff>95250</xdr:colOff>
      <xdr:row>40</xdr:row>
      <xdr:rowOff>153670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138447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140123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5908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33020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6552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92287</xdr:rowOff>
    </xdr:from>
    <xdr:to>
      <xdr:col>68</xdr:col>
      <xdr:colOff>203200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164254</xdr:rowOff>
    </xdr:from>
    <xdr:to>
      <xdr:col>77</xdr:col>
      <xdr:colOff>95250</xdr:colOff>
      <xdr:row>38</xdr:row>
      <xdr:rowOff>94404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104580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7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153670</xdr:rowOff>
    </xdr:from>
    <xdr:to>
      <xdr:col>64</xdr:col>
      <xdr:colOff>152400</xdr:colOff>
      <xdr:row>39</xdr:row>
      <xdr:rowOff>83820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93997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公営企業債繰入見込額の減少及び充当可能基金の増加などにより、将来負担比率は８年連続で「－」（比率なし）となった。</a:t>
          </a:r>
        </a:p>
        <a:p>
          <a:r>
            <a:rPr kumimoji="1" lang="ja-JP" altLang="en-US" sz="1300">
              <a:latin typeface="ＭＳ Ｐゴシック" panose="020B0600070205080204" pitchFamily="50" charset="-128"/>
              <a:ea typeface="ＭＳ Ｐゴシック" panose="020B0600070205080204" pitchFamily="50" charset="-128"/>
            </a:rPr>
            <a:t>今後も計画的な財政運営を進め、将来負担額の縮減等に努める。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13462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861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156989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13462</xdr:rowOff>
    </xdr:from>
    <xdr:to>
      <xdr:col>81</xdr:col>
      <xdr:colOff>133350</xdr:colOff>
      <xdr:row>23</xdr:row>
      <xdr:rowOff>13462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5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144077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71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550</xdr:rowOff>
    </xdr:from>
    <xdr:to>
      <xdr:col>81</xdr:col>
      <xdr:colOff>95250</xdr:colOff>
      <xdr:row>16</xdr:row>
      <xdr:rowOff>102150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22267</xdr:rowOff>
    </xdr:from>
    <xdr:to>
      <xdr:col>77</xdr:col>
      <xdr:colOff>95250</xdr:colOff>
      <xdr:row>16</xdr:row>
      <xdr:rowOff>123867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134044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3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168783</xdr:rowOff>
    </xdr:from>
    <xdr:to>
      <xdr:col>73</xdr:col>
      <xdr:colOff>44450</xdr:colOff>
      <xdr:row>16</xdr:row>
      <xdr:rowOff>98933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109110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33528</xdr:rowOff>
    </xdr:from>
    <xdr:to>
      <xdr:col>68</xdr:col>
      <xdr:colOff>203200</xdr:colOff>
      <xdr:row>16</xdr:row>
      <xdr:rowOff>135128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145305</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65701</xdr:rowOff>
    </xdr:from>
    <xdr:to>
      <xdr:col>64</xdr:col>
      <xdr:colOff>152400</xdr:colOff>
      <xdr:row>16</xdr:row>
      <xdr:rowOff>167301</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6028</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人事院勧告の影響により前年度から増加したものの、合併以降、勧奨退職や退職者不補充、消防業務の広域化などの定員削減に取り組んできた結果、職員数の大幅な減少により、人件費は類似団体平均と比べて低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60706</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1855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147083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6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60706</xdr:rowOff>
    </xdr:from>
    <xdr:to>
      <xdr:col>24</xdr:col>
      <xdr:colOff>114300</xdr:colOff>
      <xdr:row>33</xdr:row>
      <xdr:rowOff>60706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18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108712</xdr:rowOff>
    </xdr:from>
    <xdr:to>
      <xdr:col>24</xdr:col>
      <xdr:colOff>25400</xdr:colOff>
      <xdr:row>34</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380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90424</xdr:rowOff>
    </xdr:from>
    <xdr:to>
      <xdr:col>19</xdr:col>
      <xdr:colOff>187325</xdr:colOff>
      <xdr:row>34</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19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90424</xdr:rowOff>
    </xdr:from>
    <xdr:to>
      <xdr:col>15</xdr:col>
      <xdr:colOff>98425</xdr:colOff>
      <xdr:row>35</xdr:row>
      <xdr:rowOff>19558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1972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154432</xdr:rowOff>
    </xdr:from>
    <xdr:to>
      <xdr:col>11</xdr:col>
      <xdr:colOff>9525</xdr:colOff>
      <xdr:row>35</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837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85344</xdr:rowOff>
    </xdr:from>
    <xdr:to>
      <xdr:col>24</xdr:col>
      <xdr:colOff>76200</xdr:colOff>
      <xdr:row>35</xdr:row>
      <xdr:rowOff>15494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101871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5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57912</xdr:rowOff>
    </xdr:from>
    <xdr:to>
      <xdr:col>20</xdr:col>
      <xdr:colOff>38100</xdr:colOff>
      <xdr:row>34</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39624</xdr:rowOff>
    </xdr:from>
    <xdr:to>
      <xdr:col>15</xdr:col>
      <xdr:colOff>149225</xdr:colOff>
      <xdr:row>34</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140208</xdr:rowOff>
    </xdr:from>
    <xdr:to>
      <xdr:col>11</xdr:col>
      <xdr:colOff>60325</xdr:colOff>
      <xdr:row>35</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80535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103632</xdr:rowOff>
    </xdr:from>
    <xdr:to>
      <xdr:col>6</xdr:col>
      <xdr:colOff>171450</xdr:colOff>
      <xdr:row>35</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物件費の決算額は、小中学校へのタブレット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導入事業により増加したものの、経常的な支出は減少し、物件費に係る経常収支比率は、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年連続で減少した。</a:t>
          </a:r>
        </a:p>
        <a:p>
          <a:r>
            <a:rPr kumimoji="1" lang="ja-JP" altLang="en-US" sz="1300">
              <a:latin typeface="ＭＳ Ｐゴシック" panose="020B0600070205080204" pitchFamily="50" charset="-128"/>
              <a:ea typeface="ＭＳ Ｐゴシック" panose="020B0600070205080204" pitchFamily="50" charset="-128"/>
            </a:rPr>
            <a:t>しかし、依然として全国平均を上回っているため、引き続き事務事業の必要性や効果を検証し、効果の低い事務事業については、これまで以上に、積極的に廃止・縮小を進めるなど、徹底した歳出削減に取り組む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22</xdr:row>
      <xdr:rowOff>12700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463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120650</xdr:rowOff>
    </xdr:from>
    <xdr:to>
      <xdr:col>82</xdr:col>
      <xdr:colOff>107950</xdr:colOff>
      <xdr:row>17</xdr:row>
      <xdr:rowOff>158750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5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22877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6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158750</xdr:rowOff>
    </xdr:from>
    <xdr:to>
      <xdr:col>78</xdr:col>
      <xdr:colOff>69850</xdr:colOff>
      <xdr:row>18</xdr:row>
      <xdr:rowOff>25400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7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139700</xdr:rowOff>
    </xdr:from>
    <xdr:to>
      <xdr:col>78</xdr:col>
      <xdr:colOff>120650</xdr:colOff>
      <xdr:row>17</xdr:row>
      <xdr:rowOff>69850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80027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152400</xdr:rowOff>
    </xdr:from>
    <xdr:to>
      <xdr:col>73</xdr:col>
      <xdr:colOff>180975</xdr:colOff>
      <xdr:row>18</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956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63500</xdr:rowOff>
    </xdr:from>
    <xdr:to>
      <xdr:col>69</xdr:col>
      <xdr:colOff>92075</xdr:colOff>
      <xdr:row>16</xdr:row>
      <xdr:rowOff>152400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06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69850</xdr:rowOff>
    </xdr:from>
    <xdr:to>
      <xdr:col>82</xdr:col>
      <xdr:colOff>158750</xdr:colOff>
      <xdr:row>18</xdr:row>
      <xdr:rowOff>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41927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107950</xdr:rowOff>
    </xdr:from>
    <xdr:to>
      <xdr:col>78</xdr:col>
      <xdr:colOff>120650</xdr:colOff>
      <xdr:row>18</xdr:row>
      <xdr:rowOff>38100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22877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0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146050</xdr:rowOff>
    </xdr:from>
    <xdr:to>
      <xdr:col>74</xdr:col>
      <xdr:colOff>31750</xdr:colOff>
      <xdr:row>18</xdr:row>
      <xdr:rowOff>76200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60977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101600</xdr:rowOff>
    </xdr:from>
    <xdr:to>
      <xdr:col>69</xdr:col>
      <xdr:colOff>142875</xdr:colOff>
      <xdr:row>17</xdr:row>
      <xdr:rowOff>31750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16527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99077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重度心身障害者医療費助成や乳幼児・こども医療費給付等の減により、扶助費に係る経常収支比率は前年度に比べ減少したが、類似団体平均とはほぼ同水準を維持している。今後も引き続き、事業の必要性や効果を検証し、効果の低い事業については、積極的に廃止・縮小を進めるなど、扶助費の削減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62</xdr:row>
      <xdr:rowOff>61685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893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33762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61685</xdr:rowOff>
    </xdr:from>
    <xdr:to>
      <xdr:col>24</xdr:col>
      <xdr:colOff>114300</xdr:colOff>
      <xdr:row>62</xdr:row>
      <xdr:rowOff>61685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53522</xdr:rowOff>
    </xdr:from>
    <xdr:to>
      <xdr:col>24</xdr:col>
      <xdr:colOff>25400</xdr:colOff>
      <xdr:row>57</xdr:row>
      <xdr:rowOff>135165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8261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78015</xdr:rowOff>
    </xdr:from>
    <xdr:to>
      <xdr:col>15</xdr:col>
      <xdr:colOff>98425</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125185</xdr:rowOff>
    </xdr:from>
    <xdr:to>
      <xdr:col>15</xdr:col>
      <xdr:colOff>149225</xdr:colOff>
      <xdr:row>57</xdr:row>
      <xdr:rowOff>55335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78015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812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43543</xdr:rowOff>
    </xdr:from>
    <xdr:to>
      <xdr:col>11</xdr:col>
      <xdr:colOff>60325</xdr:colOff>
      <xdr:row>56</xdr:row>
      <xdr:rowOff>145143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129920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2722</xdr:rowOff>
    </xdr:from>
    <xdr:to>
      <xdr:col>24</xdr:col>
      <xdr:colOff>76200</xdr:colOff>
      <xdr:row>57</xdr:row>
      <xdr:rowOff>104322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19249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84365</xdr:rowOff>
    </xdr:from>
    <xdr:to>
      <xdr:col>20</xdr:col>
      <xdr:colOff>38100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59872</xdr:rowOff>
    </xdr:from>
    <xdr:to>
      <xdr:col>15</xdr:col>
      <xdr:colOff>149225</xdr:colOff>
      <xdr:row>56</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ポイント上昇したが、類似団体平均と比べ低い水準を維持している。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今後も引き続き、医療費等の削減や徴収率向上対策に取り組み、繰出金等の抑制に努める。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58420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633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30497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58420</xdr:rowOff>
    </xdr:from>
    <xdr:to>
      <xdr:col>82</xdr:col>
      <xdr:colOff>196850</xdr:colOff>
      <xdr:row>62</xdr:row>
      <xdr:rowOff>58420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59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21607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58420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29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72390</xdr:rowOff>
    </xdr:from>
    <xdr:to>
      <xdr:col>78</xdr:col>
      <xdr:colOff>120650</xdr:colOff>
      <xdr:row>58</xdr:row>
      <xdr:rowOff>2540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158767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27940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102870</xdr:rowOff>
    </xdr:from>
    <xdr:to>
      <xdr:col>74</xdr:col>
      <xdr:colOff>31750</xdr:colOff>
      <xdr:row>58</xdr:row>
      <xdr:rowOff>33020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35560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60960</xdr:rowOff>
    </xdr:from>
    <xdr:to>
      <xdr:col>82</xdr:col>
      <xdr:colOff>158750</xdr:colOff>
      <xdr:row>56</xdr:row>
      <xdr:rowOff>162560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77487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補助費等は、加東消防署建設に伴う北はりま消防組合への負担金の減などにより、平成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ポイント減少したが、依然として補助費等に係る経常収支比率は類似団体平均より高い水準にある。</a:t>
          </a:r>
        </a:p>
        <a:p>
          <a:r>
            <a:rPr kumimoji="1" lang="ja-JP" altLang="en-US" sz="1300">
              <a:latin typeface="ＭＳ Ｐゴシック" panose="020B0600070205080204" pitchFamily="50" charset="-128"/>
              <a:ea typeface="ＭＳ Ｐゴシック" panose="020B0600070205080204" pitchFamily="50" charset="-128"/>
            </a:rPr>
            <a:t>今後も引き続き、企業会計及び一部事務組合への補助金・負担金の抑制に努める。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168148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314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140225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168148</xdr:rowOff>
    </xdr:from>
    <xdr:to>
      <xdr:col>82</xdr:col>
      <xdr:colOff>196850</xdr:colOff>
      <xdr:row>40</xdr:row>
      <xdr:rowOff>168148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38</xdr:row>
      <xdr:rowOff>3556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912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12700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186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94488</xdr:rowOff>
    </xdr:from>
    <xdr:to>
      <xdr:col>78</xdr:col>
      <xdr:colOff>120650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xdr:rowOff>
    </xdr:from>
    <xdr:to>
      <xdr:col>73</xdr:col>
      <xdr:colOff>180975</xdr:colOff>
      <xdr:row>38</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278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26416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323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124206</xdr:rowOff>
    </xdr:from>
    <xdr:to>
      <xdr:col>78</xdr:col>
      <xdr:colOff>120650</xdr:colOff>
      <xdr:row>38</xdr:row>
      <xdr:rowOff>54356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39133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133350</xdr:rowOff>
    </xdr:from>
    <xdr:to>
      <xdr:col>74</xdr:col>
      <xdr:colOff>31750</xdr:colOff>
      <xdr:row>38</xdr:row>
      <xdr:rowOff>63500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48277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147066</xdr:rowOff>
    </xdr:from>
    <xdr:to>
      <xdr:col>69</xdr:col>
      <xdr:colOff>142875</xdr:colOff>
      <xdr:row>38</xdr:row>
      <xdr:rowOff>77215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61993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類似団体平均と比べ低い水準を維持しているが、庁舎建設事業やデジタル防災行政無線整備事業などの大型事業の元金償還が始まったことから、今後、公債費は増加していく見込みにある。そのため、これまで同様、起債発行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122101</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37951"/>
          <a:ext cx="0" cy="1227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37028</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122101</xdr:rowOff>
    </xdr:from>
    <xdr:to>
      <xdr:col>24</xdr:col>
      <xdr:colOff>114300</xdr:colOff>
      <xdr:row>73</xdr:row>
      <xdr:rowOff>122101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97608</xdr:rowOff>
    </xdr:from>
    <xdr:to>
      <xdr:col>24</xdr:col>
      <xdr:colOff>25400</xdr:colOff>
      <xdr:row>76</xdr:row>
      <xdr:rowOff>97608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31278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45357</xdr:rowOff>
    </xdr:from>
    <xdr:to>
      <xdr:col>19</xdr:col>
      <xdr:colOff>187325</xdr:colOff>
      <xdr:row>76</xdr:row>
      <xdr:rowOff>97608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07555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5987</xdr:rowOff>
    </xdr:from>
    <xdr:to>
      <xdr:col>20</xdr:col>
      <xdr:colOff>38100</xdr:colOff>
      <xdr:row>77</xdr:row>
      <xdr:rowOff>107587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92364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4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32294</xdr:rowOff>
    </xdr:from>
    <xdr:to>
      <xdr:col>15</xdr:col>
      <xdr:colOff>98425</xdr:colOff>
      <xdr:row>76</xdr:row>
      <xdr:rowOff>45357</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0624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12519</xdr:rowOff>
    </xdr:from>
    <xdr:to>
      <xdr:col>15</xdr:col>
      <xdr:colOff>149225</xdr:colOff>
      <xdr:row>77</xdr:row>
      <xdr:rowOff>114119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98896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32294</xdr:rowOff>
    </xdr:from>
    <xdr:to>
      <xdr:col>11</xdr:col>
      <xdr:colOff>9525</xdr:colOff>
      <xdr:row>76</xdr:row>
      <xdr:rowOff>51888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62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5987</xdr:rowOff>
    </xdr:from>
    <xdr:to>
      <xdr:col>11</xdr:col>
      <xdr:colOff>60325</xdr:colOff>
      <xdr:row>77</xdr:row>
      <xdr:rowOff>107587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92364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162742</xdr:rowOff>
    </xdr:from>
    <xdr:to>
      <xdr:col>6</xdr:col>
      <xdr:colOff>171450</xdr:colOff>
      <xdr:row>78</xdr:row>
      <xdr:rowOff>92892</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77669</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46808</xdr:rowOff>
    </xdr:from>
    <xdr:to>
      <xdr:col>24</xdr:col>
      <xdr:colOff>76200</xdr:colOff>
      <xdr:row>76</xdr:row>
      <xdr:rowOff>148408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63336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2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46808</xdr:rowOff>
    </xdr:from>
    <xdr:to>
      <xdr:col>20</xdr:col>
      <xdr:colOff>38100</xdr:colOff>
      <xdr:row>76</xdr:row>
      <xdr:rowOff>148408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158586</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845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166007</xdr:rowOff>
    </xdr:from>
    <xdr:to>
      <xdr:col>15</xdr:col>
      <xdr:colOff>149225</xdr:colOff>
      <xdr:row>76</xdr:row>
      <xdr:rowOff>96157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106334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152944</xdr:rowOff>
    </xdr:from>
    <xdr:to>
      <xdr:col>11</xdr:col>
      <xdr:colOff>60325</xdr:colOff>
      <xdr:row>76</xdr:row>
      <xdr:rowOff>83094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93271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78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1088</xdr:rowOff>
    </xdr:from>
    <xdr:to>
      <xdr:col>6</xdr:col>
      <xdr:colOff>171450</xdr:colOff>
      <xdr:row>76</xdr:row>
      <xdr:rowOff>102688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112865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公債費以外に係る経常収支比率は、類似団体平均と比べほぼ同水準にあるが、依然として補助費等に係る比率が高い水準にあり、補助費等の経費縮減はこれまでから大きな課題である。</a:t>
          </a:r>
        </a:p>
        <a:p>
          <a:r>
            <a:rPr kumimoji="1" lang="ja-JP" altLang="en-US" sz="1300">
              <a:latin typeface="ＭＳ Ｐゴシック" panose="020B0600070205080204" pitchFamily="50" charset="-128"/>
              <a:ea typeface="ＭＳ Ｐゴシック" panose="020B0600070205080204" pitchFamily="50" charset="-128"/>
            </a:rPr>
            <a:t>引き続き、徹底した歳出削減に取り組むとともに、特に企業会計及び一部事務組合に係る補助金・負担金の抑制に努める。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104140</xdr:rowOff>
    </xdr:from>
    <xdr:to>
      <xdr:col>82</xdr:col>
      <xdr:colOff>107950</xdr:colOff>
      <xdr:row>81</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9144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779</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8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28702</xdr:rowOff>
    </xdr:from>
    <xdr:to>
      <xdr:col>82</xdr:col>
      <xdr:colOff>196850</xdr:colOff>
      <xdr:row>81</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1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19067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104140</xdr:rowOff>
    </xdr:from>
    <xdr:to>
      <xdr:col>82</xdr:col>
      <xdr:colOff>196850</xdr:colOff>
      <xdr:row>74</xdr:row>
      <xdr:rowOff>104140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76</xdr:row>
      <xdr:rowOff>117856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97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117856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0886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82566</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58420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0566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121920</xdr:rowOff>
    </xdr:from>
    <xdr:to>
      <xdr:col>74</xdr:col>
      <xdr:colOff>31750</xdr:colOff>
      <xdr:row>77</xdr:row>
      <xdr:rowOff>52070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76</xdr:row>
      <xdr:rowOff>26415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2983464"/>
          <a:ext cx="889000" cy="7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7383</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866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73914</xdr:rowOff>
    </xdr:from>
    <xdr:to>
      <xdr:col>65</xdr:col>
      <xdr:colOff>53975</xdr:colOff>
      <xdr:row>76</xdr:row>
      <xdr:rowOff>4065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14241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52144</xdr:rowOff>
    </xdr:from>
    <xdr:to>
      <xdr:col>29</xdr:col>
      <xdr:colOff>127000</xdr:colOff>
      <xdr:row>19</xdr:row>
      <xdr:rowOff>112266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57169"/>
          <a:ext cx="0" cy="1260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84343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112266</xdr:rowOff>
    </xdr:from>
    <xdr:to>
      <xdr:col>30</xdr:col>
      <xdr:colOff>25400</xdr:colOff>
      <xdr:row>19</xdr:row>
      <xdr:rowOff>112266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7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138521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52144</xdr:rowOff>
    </xdr:from>
    <xdr:to>
      <xdr:col>30</xdr:col>
      <xdr:colOff>25400</xdr:colOff>
      <xdr:row>12</xdr:row>
      <xdr:rowOff>52144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5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72784</xdr:rowOff>
    </xdr:from>
    <xdr:to>
      <xdr:col>29</xdr:col>
      <xdr:colOff>127000</xdr:colOff>
      <xdr:row>15</xdr:row>
      <xdr:rowOff>145266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692159"/>
          <a:ext cx="647700" cy="72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168940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88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25413</xdr:rowOff>
    </xdr:from>
    <xdr:to>
      <xdr:col>29</xdr:col>
      <xdr:colOff>177800</xdr:colOff>
      <xdr:row>16</xdr:row>
      <xdr:rowOff>127013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72784</xdr:rowOff>
    </xdr:from>
    <xdr:to>
      <xdr:col>26</xdr:col>
      <xdr:colOff>50800</xdr:colOff>
      <xdr:row>15</xdr:row>
      <xdr:rowOff>94452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692159"/>
          <a:ext cx="698500" cy="2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40206</xdr:rowOff>
    </xdr:from>
    <xdr:to>
      <xdr:col>26</xdr:col>
      <xdr:colOff>101600</xdr:colOff>
      <xdr:row>16</xdr:row>
      <xdr:rowOff>141806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126583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17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78515</xdr:rowOff>
    </xdr:from>
    <xdr:to>
      <xdr:col>22</xdr:col>
      <xdr:colOff>114300</xdr:colOff>
      <xdr:row>15</xdr:row>
      <xdr:rowOff>94452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697890"/>
          <a:ext cx="698500" cy="15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57727</xdr:rowOff>
    </xdr:from>
    <xdr:to>
      <xdr:col>22</xdr:col>
      <xdr:colOff>165100</xdr:colOff>
      <xdr:row>16</xdr:row>
      <xdr:rowOff>159327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144104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78515</xdr:rowOff>
    </xdr:from>
    <xdr:to>
      <xdr:col>18</xdr:col>
      <xdr:colOff>177800</xdr:colOff>
      <xdr:row>15</xdr:row>
      <xdr:rowOff>114781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97890"/>
          <a:ext cx="698500" cy="36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21298</xdr:rowOff>
    </xdr:from>
    <xdr:to>
      <xdr:col>19</xdr:col>
      <xdr:colOff>38100</xdr:colOff>
      <xdr:row>16</xdr:row>
      <xdr:rowOff>122898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107675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164598</xdr:rowOff>
    </xdr:from>
    <xdr:to>
      <xdr:col>15</xdr:col>
      <xdr:colOff>101600</xdr:colOff>
      <xdr:row>15</xdr:row>
      <xdr:rowOff>94748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12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104925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81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94466</xdr:rowOff>
    </xdr:from>
    <xdr:to>
      <xdr:col>29</xdr:col>
      <xdr:colOff>177800</xdr:colOff>
      <xdr:row>16</xdr:row>
      <xdr:rowOff>24616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3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110993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21984</xdr:rowOff>
    </xdr:from>
    <xdr:to>
      <xdr:col>26</xdr:col>
      <xdr:colOff>101600</xdr:colOff>
      <xdr:row>15</xdr:row>
      <xdr:rowOff>123584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4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133761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1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43652</xdr:rowOff>
    </xdr:from>
    <xdr:to>
      <xdr:col>22</xdr:col>
      <xdr:colOff>165100</xdr:colOff>
      <xdr:row>15</xdr:row>
      <xdr:rowOff>145252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63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155429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3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27715</xdr:rowOff>
    </xdr:from>
    <xdr:to>
      <xdr:col>19</xdr:col>
      <xdr:colOff>38100</xdr:colOff>
      <xdr:row>15</xdr:row>
      <xdr:rowOff>129315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47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139492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63981</xdr:rowOff>
    </xdr:from>
    <xdr:to>
      <xdr:col>15</xdr:col>
      <xdr:colOff>101600</xdr:colOff>
      <xdr:row>15</xdr:row>
      <xdr:rowOff>165581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683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150358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168181</xdr:rowOff>
    </xdr:from>
    <xdr:to>
      <xdr:col>29</xdr:col>
      <xdr:colOff>127000</xdr:colOff>
      <xdr:row>39</xdr:row>
      <xdr:rowOff>10839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92731"/>
          <a:ext cx="0" cy="15571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154366</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62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10839</xdr:rowOff>
    </xdr:from>
    <xdr:to>
      <xdr:col>30</xdr:col>
      <xdr:colOff>25400</xdr:colOff>
      <xdr:row>39</xdr:row>
      <xdr:rowOff>10839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49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83108</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83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168181</xdr:rowOff>
    </xdr:from>
    <xdr:to>
      <xdr:col>30</xdr:col>
      <xdr:colOff>25400</xdr:colOff>
      <xdr:row>33</xdr:row>
      <xdr:rowOff>168181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927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58844</xdr:rowOff>
    </xdr:from>
    <xdr:to>
      <xdr:col>29</xdr:col>
      <xdr:colOff>127000</xdr:colOff>
      <xdr:row>37</xdr:row>
      <xdr:rowOff>175659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183544"/>
          <a:ext cx="647700" cy="116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106476</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68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261399</xdr:rowOff>
    </xdr:from>
    <xdr:to>
      <xdr:col>29</xdr:col>
      <xdr:colOff>177800</xdr:colOff>
      <xdr:row>36</xdr:row>
      <xdr:rowOff>20099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125400</xdr:rowOff>
    </xdr:from>
    <xdr:to>
      <xdr:col>26</xdr:col>
      <xdr:colOff>50800</xdr:colOff>
      <xdr:row>37</xdr:row>
      <xdr:rowOff>175659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4305300" y="7250100"/>
          <a:ext cx="698500" cy="50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237298</xdr:rowOff>
    </xdr:from>
    <xdr:to>
      <xdr:col>26</xdr:col>
      <xdr:colOff>101600</xdr:colOff>
      <xdr:row>35</xdr:row>
      <xdr:rowOff>338898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6175</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16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54403</xdr:rowOff>
    </xdr:from>
    <xdr:to>
      <xdr:col>22</xdr:col>
      <xdr:colOff>114300</xdr:colOff>
      <xdr:row>37</xdr:row>
      <xdr:rowOff>125400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7179103"/>
          <a:ext cx="698500" cy="7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206763</xdr:rowOff>
    </xdr:from>
    <xdr:to>
      <xdr:col>22</xdr:col>
      <xdr:colOff>165100</xdr:colOff>
      <xdr:row>35</xdr:row>
      <xdr:rowOff>308363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318540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54403</xdr:rowOff>
    </xdr:from>
    <xdr:to>
      <xdr:col>18</xdr:col>
      <xdr:colOff>177800</xdr:colOff>
      <xdr:row>37</xdr:row>
      <xdr:rowOff>65376</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7179103"/>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210486</xdr:rowOff>
    </xdr:from>
    <xdr:to>
      <xdr:col>19</xdr:col>
      <xdr:colOff>38100</xdr:colOff>
      <xdr:row>35</xdr:row>
      <xdr:rowOff>312086</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322263</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88054</xdr:rowOff>
    </xdr:from>
    <xdr:to>
      <xdr:col>15</xdr:col>
      <xdr:colOff>101600</xdr:colOff>
      <xdr:row>35</xdr:row>
      <xdr:rowOff>189654</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698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199831</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4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8044</xdr:rowOff>
    </xdr:from>
    <xdr:to>
      <xdr:col>29</xdr:col>
      <xdr:colOff>177800</xdr:colOff>
      <xdr:row>37</xdr:row>
      <xdr:rowOff>109644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7132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151571</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710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124859</xdr:rowOff>
    </xdr:from>
    <xdr:to>
      <xdr:col>26</xdr:col>
      <xdr:colOff>101600</xdr:colOff>
      <xdr:row>37</xdr:row>
      <xdr:rowOff>226459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724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211236</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33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74600</xdr:rowOff>
    </xdr:from>
    <xdr:to>
      <xdr:col>22</xdr:col>
      <xdr:colOff>165100</xdr:colOff>
      <xdr:row>37</xdr:row>
      <xdr:rowOff>176200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19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160977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2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3603</xdr:rowOff>
    </xdr:from>
    <xdr:to>
      <xdr:col>19</xdr:col>
      <xdr:colOff>38100</xdr:colOff>
      <xdr:row>37</xdr:row>
      <xdr:rowOff>105203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7128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89980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2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14576</xdr:rowOff>
    </xdr:from>
    <xdr:to>
      <xdr:col>15</xdr:col>
      <xdr:colOff>101600</xdr:colOff>
      <xdr:row>37</xdr:row>
      <xdr:rowOff>116176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713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100953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22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79464</xdr:rowOff>
    </xdr:from>
    <xdr:to>
      <xdr:col>24</xdr:col>
      <xdr:colOff>62865</xdr:colOff>
      <xdr:row>39</xdr:row>
      <xdr:rowOff>124841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94414"/>
          <a:ext cx="1270" cy="141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128668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1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124841</xdr:rowOff>
    </xdr:from>
    <xdr:to>
      <xdr:col>24</xdr:col>
      <xdr:colOff>152400</xdr:colOff>
      <xdr:row>39</xdr:row>
      <xdr:rowOff>124841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1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26141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79464</xdr:rowOff>
    </xdr:from>
    <xdr:to>
      <xdr:col>24</xdr:col>
      <xdr:colOff>152400</xdr:colOff>
      <xdr:row>31</xdr:row>
      <xdr:rowOff>79464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9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44069</xdr:rowOff>
    </xdr:from>
    <xdr:to>
      <xdr:col>24</xdr:col>
      <xdr:colOff>63500</xdr:colOff>
      <xdr:row>37</xdr:row>
      <xdr:rowOff>54642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7719"/>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139438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87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116561</xdr:rowOff>
    </xdr:from>
    <xdr:to>
      <xdr:col>24</xdr:col>
      <xdr:colOff>114300</xdr:colOff>
      <xdr:row>36</xdr:row>
      <xdr:rowOff>46711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54642</xdr:rowOff>
    </xdr:from>
    <xdr:to>
      <xdr:col>19</xdr:col>
      <xdr:colOff>177800</xdr:colOff>
      <xdr:row>37</xdr:row>
      <xdr:rowOff>85674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8292"/>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127000</xdr:rowOff>
    </xdr:from>
    <xdr:to>
      <xdr:col>20</xdr:col>
      <xdr:colOff>38100</xdr:colOff>
      <xdr:row>36</xdr:row>
      <xdr:rowOff>57150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73677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8065</xdr:rowOff>
    </xdr:from>
    <xdr:to>
      <xdr:col>15</xdr:col>
      <xdr:colOff>50800</xdr:colOff>
      <xdr:row>37</xdr:row>
      <xdr:rowOff>85674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51715"/>
          <a:ext cx="889000" cy="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143478</xdr:rowOff>
    </xdr:from>
    <xdr:to>
      <xdr:col>15</xdr:col>
      <xdr:colOff>101600</xdr:colOff>
      <xdr:row>36</xdr:row>
      <xdr:rowOff>73628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90155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788</xdr:rowOff>
    </xdr:from>
    <xdr:to>
      <xdr:col>10</xdr:col>
      <xdr:colOff>114300</xdr:colOff>
      <xdr:row>37</xdr:row>
      <xdr:rowOff>8065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443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71450</xdr:rowOff>
    </xdr:from>
    <xdr:to>
      <xdr:col>10</xdr:col>
      <xdr:colOff>165100</xdr:colOff>
      <xdr:row>36</xdr:row>
      <xdr:rowOff>1600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18127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7975</xdr:rowOff>
    </xdr:from>
    <xdr:to>
      <xdr:col>6</xdr:col>
      <xdr:colOff>38100</xdr:colOff>
      <xdr:row>34</xdr:row>
      <xdr:rowOff>109575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126102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164719</xdr:rowOff>
    </xdr:from>
    <xdr:to>
      <xdr:col>24</xdr:col>
      <xdr:colOff>114300</xdr:colOff>
      <xdr:row>37</xdr:row>
      <xdr:rowOff>94869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143146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3842</xdr:rowOff>
    </xdr:from>
    <xdr:to>
      <xdr:col>20</xdr:col>
      <xdr:colOff>38100</xdr:colOff>
      <xdr:row>37</xdr:row>
      <xdr:rowOff>105442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96569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34874</xdr:rowOff>
    </xdr:from>
    <xdr:to>
      <xdr:col>15</xdr:col>
      <xdr:colOff>101600</xdr:colOff>
      <xdr:row>37</xdr:row>
      <xdr:rowOff>136474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127601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128715</xdr:rowOff>
    </xdr:from>
    <xdr:to>
      <xdr:col>10</xdr:col>
      <xdr:colOff>165100</xdr:colOff>
      <xdr:row>37</xdr:row>
      <xdr:rowOff>58865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49992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121438</xdr:rowOff>
    </xdr:from>
    <xdr:to>
      <xdr:col>6</xdr:col>
      <xdr:colOff>38100</xdr:colOff>
      <xdr:row>37</xdr:row>
      <xdr:rowOff>51588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86034</xdr:rowOff>
    </xdr:from>
    <xdr:to>
      <xdr:col>24</xdr:col>
      <xdr:colOff>62865</xdr:colOff>
      <xdr:row>59</xdr:row>
      <xdr:rowOff>13970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8534"/>
          <a:ext cx="1270" cy="1470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17797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3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13970</xdr:rowOff>
    </xdr:from>
    <xdr:to>
      <xdr:col>24</xdr:col>
      <xdr:colOff>152400</xdr:colOff>
      <xdr:row>59</xdr:row>
      <xdr:rowOff>13970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2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32711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3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86034</xdr:rowOff>
    </xdr:from>
    <xdr:to>
      <xdr:col>24</xdr:col>
      <xdr:colOff>152400</xdr:colOff>
      <xdr:row>50</xdr:row>
      <xdr:rowOff>86034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126542</xdr:rowOff>
    </xdr:from>
    <xdr:to>
      <xdr:col>24</xdr:col>
      <xdr:colOff>63500</xdr:colOff>
      <xdr:row>57</xdr:row>
      <xdr:rowOff>157595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99192"/>
          <a:ext cx="8382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67007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88580</xdr:rowOff>
    </xdr:from>
    <xdr:to>
      <xdr:col>24</xdr:col>
      <xdr:colOff>114300</xdr:colOff>
      <xdr:row>58</xdr:row>
      <xdr:rowOff>18730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125371</xdr:rowOff>
    </xdr:from>
    <xdr:to>
      <xdr:col>19</xdr:col>
      <xdr:colOff>177800</xdr:colOff>
      <xdr:row>57</xdr:row>
      <xdr:rowOff>157595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98021"/>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73858</xdr:rowOff>
    </xdr:from>
    <xdr:to>
      <xdr:col>20</xdr:col>
      <xdr:colOff>38100</xdr:colOff>
      <xdr:row>58</xdr:row>
      <xdr:rowOff>4008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20535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113795</xdr:rowOff>
    </xdr:from>
    <xdr:to>
      <xdr:col>15</xdr:col>
      <xdr:colOff>50800</xdr:colOff>
      <xdr:row>57</xdr:row>
      <xdr:rowOff>125371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86445"/>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82325</xdr:rowOff>
    </xdr:from>
    <xdr:to>
      <xdr:col>15</xdr:col>
      <xdr:colOff>101600</xdr:colOff>
      <xdr:row>58</xdr:row>
      <xdr:rowOff>12475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94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113795</xdr:rowOff>
    </xdr:from>
    <xdr:to>
      <xdr:col>10</xdr:col>
      <xdr:colOff>114300</xdr:colOff>
      <xdr:row>57</xdr:row>
      <xdr:rowOff>153508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6445"/>
          <a:ext cx="889000" cy="3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75952</xdr:rowOff>
    </xdr:from>
    <xdr:to>
      <xdr:col>10</xdr:col>
      <xdr:colOff>165100</xdr:colOff>
      <xdr:row>58</xdr:row>
      <xdr:rowOff>6102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168679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9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93728</xdr:rowOff>
    </xdr:from>
    <xdr:to>
      <xdr:col>6</xdr:col>
      <xdr:colOff>38100</xdr:colOff>
      <xdr:row>58</xdr:row>
      <xdr:rowOff>23878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6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40405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75742</xdr:rowOff>
    </xdr:from>
    <xdr:to>
      <xdr:col>24</xdr:col>
      <xdr:colOff>114300</xdr:colOff>
      <xdr:row>58</xdr:row>
      <xdr:rowOff>5892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98619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106795</xdr:rowOff>
    </xdr:from>
    <xdr:to>
      <xdr:col>20</xdr:col>
      <xdr:colOff>38100</xdr:colOff>
      <xdr:row>58</xdr:row>
      <xdr:rowOff>36945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28072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74571</xdr:rowOff>
    </xdr:from>
    <xdr:to>
      <xdr:col>15</xdr:col>
      <xdr:colOff>101600</xdr:colOff>
      <xdr:row>58</xdr:row>
      <xdr:rowOff>4721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21248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62995</xdr:rowOff>
    </xdr:from>
    <xdr:to>
      <xdr:col>10</xdr:col>
      <xdr:colOff>165100</xdr:colOff>
      <xdr:row>57</xdr:row>
      <xdr:rowOff>164595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1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102708</xdr:rowOff>
    </xdr:from>
    <xdr:to>
      <xdr:col>6</xdr:col>
      <xdr:colOff>38100</xdr:colOff>
      <xdr:row>58</xdr:row>
      <xdr:rowOff>32858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23985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6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61225</xdr:rowOff>
    </xdr:from>
    <xdr:to>
      <xdr:col>24</xdr:col>
      <xdr:colOff>62865</xdr:colOff>
      <xdr:row>79</xdr:row>
      <xdr:rowOff>83432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62725"/>
          <a:ext cx="1270" cy="1565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87259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1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83432</xdr:rowOff>
    </xdr:from>
    <xdr:to>
      <xdr:col>24</xdr:col>
      <xdr:colOff>152400</xdr:colOff>
      <xdr:row>79</xdr:row>
      <xdr:rowOff>83432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2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7902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61225</xdr:rowOff>
    </xdr:from>
    <xdr:to>
      <xdr:col>24</xdr:col>
      <xdr:colOff>152400</xdr:colOff>
      <xdr:row>70</xdr:row>
      <xdr:rowOff>61225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62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128434</xdr:rowOff>
    </xdr:from>
    <xdr:to>
      <xdr:col>24</xdr:col>
      <xdr:colOff>63500</xdr:colOff>
      <xdr:row>78</xdr:row>
      <xdr:rowOff>129837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01534"/>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60309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61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37432</xdr:rowOff>
    </xdr:from>
    <xdr:to>
      <xdr:col>24</xdr:col>
      <xdr:colOff>114300</xdr:colOff>
      <xdr:row>78</xdr:row>
      <xdr:rowOff>139032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4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113182</xdr:rowOff>
    </xdr:from>
    <xdr:to>
      <xdr:col>19</xdr:col>
      <xdr:colOff>177800</xdr:colOff>
      <xdr:row>78</xdr:row>
      <xdr:rowOff>128434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86282"/>
          <a:ext cx="889000" cy="1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155586</xdr:rowOff>
    </xdr:from>
    <xdr:to>
      <xdr:col>20</xdr:col>
      <xdr:colOff>38100</xdr:colOff>
      <xdr:row>78</xdr:row>
      <xdr:rowOff>85736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102263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3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113182</xdr:rowOff>
    </xdr:from>
    <xdr:to>
      <xdr:col>15</xdr:col>
      <xdr:colOff>50800</xdr:colOff>
      <xdr:row>78</xdr:row>
      <xdr:rowOff>132124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86282"/>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34265</xdr:rowOff>
    </xdr:from>
    <xdr:to>
      <xdr:col>15</xdr:col>
      <xdr:colOff>101600</xdr:colOff>
      <xdr:row>78</xdr:row>
      <xdr:rowOff>135865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152392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125395</xdr:rowOff>
    </xdr:from>
    <xdr:to>
      <xdr:col>10</xdr:col>
      <xdr:colOff>114300</xdr:colOff>
      <xdr:row>78</xdr:row>
      <xdr:rowOff>132124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8495"/>
          <a:ext cx="889000" cy="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37531</xdr:rowOff>
    </xdr:from>
    <xdr:to>
      <xdr:col>10</xdr:col>
      <xdr:colOff>165100</xdr:colOff>
      <xdr:row>78</xdr:row>
      <xdr:rowOff>139131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155658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168811</xdr:rowOff>
    </xdr:from>
    <xdr:to>
      <xdr:col>6</xdr:col>
      <xdr:colOff>38100</xdr:colOff>
      <xdr:row>78</xdr:row>
      <xdr:rowOff>98961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115488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79037</xdr:rowOff>
    </xdr:from>
    <xdr:to>
      <xdr:col>24</xdr:col>
      <xdr:colOff>114300</xdr:colOff>
      <xdr:row>79</xdr:row>
      <xdr:rowOff>9187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15859</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8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77634</xdr:rowOff>
    </xdr:from>
    <xdr:to>
      <xdr:col>20</xdr:col>
      <xdr:colOff>38100</xdr:colOff>
      <xdr:row>79</xdr:row>
      <xdr:rowOff>7784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5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170361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62382</xdr:rowOff>
    </xdr:from>
    <xdr:to>
      <xdr:col>15</xdr:col>
      <xdr:colOff>101600</xdr:colOff>
      <xdr:row>78</xdr:row>
      <xdr:rowOff>163982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3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155109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2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81324</xdr:rowOff>
    </xdr:from>
    <xdr:to>
      <xdr:col>10</xdr:col>
      <xdr:colOff>165100</xdr:colOff>
      <xdr:row>79</xdr:row>
      <xdr:rowOff>11474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5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74595</xdr:rowOff>
    </xdr:from>
    <xdr:to>
      <xdr:col>6</xdr:col>
      <xdr:colOff>38100</xdr:colOff>
      <xdr:row>79</xdr:row>
      <xdr:rowOff>4745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167322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4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55194</xdr:rowOff>
    </xdr:from>
    <xdr:to>
      <xdr:col>24</xdr:col>
      <xdr:colOff>62865</xdr:colOff>
      <xdr:row>98</xdr:row>
      <xdr:rowOff>30657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5694"/>
          <a:ext cx="1270" cy="134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34484</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30657</xdr:rowOff>
    </xdr:from>
    <xdr:to>
      <xdr:col>24</xdr:col>
      <xdr:colOff>152400</xdr:colOff>
      <xdr:row>98</xdr:row>
      <xdr:rowOff>30657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1871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6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55194</xdr:rowOff>
    </xdr:from>
    <xdr:to>
      <xdr:col>24</xdr:col>
      <xdr:colOff>152400</xdr:colOff>
      <xdr:row>90</xdr:row>
      <xdr:rowOff>55194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95486</xdr:rowOff>
    </xdr:from>
    <xdr:to>
      <xdr:col>24</xdr:col>
      <xdr:colOff>63500</xdr:colOff>
      <xdr:row>94</xdr:row>
      <xdr:rowOff>111640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11786"/>
          <a:ext cx="8382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101540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17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123113</xdr:rowOff>
    </xdr:from>
    <xdr:to>
      <xdr:col>24</xdr:col>
      <xdr:colOff>114300</xdr:colOff>
      <xdr:row>95</xdr:row>
      <xdr:rowOff>53263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111640</xdr:rowOff>
    </xdr:from>
    <xdr:to>
      <xdr:col>19</xdr:col>
      <xdr:colOff>177800</xdr:colOff>
      <xdr:row>95</xdr:row>
      <xdr:rowOff>29457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27940"/>
          <a:ext cx="889000" cy="89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110159</xdr:rowOff>
    </xdr:from>
    <xdr:to>
      <xdr:col>20</xdr:col>
      <xdr:colOff>38100</xdr:colOff>
      <xdr:row>95</xdr:row>
      <xdr:rowOff>40309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31436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29457</xdr:rowOff>
    </xdr:from>
    <xdr:to>
      <xdr:col>15</xdr:col>
      <xdr:colOff>50800</xdr:colOff>
      <xdr:row>95</xdr:row>
      <xdr:rowOff>87198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17207"/>
          <a:ext cx="889000" cy="5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127629</xdr:rowOff>
    </xdr:from>
    <xdr:to>
      <xdr:col>15</xdr:col>
      <xdr:colOff>101600</xdr:colOff>
      <xdr:row>95</xdr:row>
      <xdr:rowOff>57779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74306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87198</xdr:rowOff>
    </xdr:from>
    <xdr:to>
      <xdr:col>10</xdr:col>
      <xdr:colOff>114300</xdr:colOff>
      <xdr:row>95</xdr:row>
      <xdr:rowOff>124403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74948"/>
          <a:ext cx="889000" cy="3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25730</xdr:rowOff>
    </xdr:from>
    <xdr:to>
      <xdr:col>10</xdr:col>
      <xdr:colOff>165100</xdr:colOff>
      <xdr:row>95</xdr:row>
      <xdr:rowOff>127330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143857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149003</xdr:rowOff>
    </xdr:from>
    <xdr:to>
      <xdr:col>6</xdr:col>
      <xdr:colOff>38100</xdr:colOff>
      <xdr:row>94</xdr:row>
      <xdr:rowOff>79153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95680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44686</xdr:rowOff>
    </xdr:from>
    <xdr:to>
      <xdr:col>24</xdr:col>
      <xdr:colOff>114300</xdr:colOff>
      <xdr:row>94</xdr:row>
      <xdr:rowOff>146286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16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67563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60840</xdr:rowOff>
    </xdr:from>
    <xdr:to>
      <xdr:col>20</xdr:col>
      <xdr:colOff>38100</xdr:colOff>
      <xdr:row>94</xdr:row>
      <xdr:rowOff>162440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7517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150107</xdr:rowOff>
    </xdr:from>
    <xdr:to>
      <xdr:col>15</xdr:col>
      <xdr:colOff>101600</xdr:colOff>
      <xdr:row>95</xdr:row>
      <xdr:rowOff>80257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71384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3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36398</xdr:rowOff>
    </xdr:from>
    <xdr:to>
      <xdr:col>10</xdr:col>
      <xdr:colOff>165100</xdr:colOff>
      <xdr:row>95</xdr:row>
      <xdr:rowOff>137998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129125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73603</xdr:rowOff>
    </xdr:from>
    <xdr:to>
      <xdr:col>6</xdr:col>
      <xdr:colOff>38100</xdr:colOff>
      <xdr:row>96</xdr:row>
      <xdr:rowOff>3753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6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166330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45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95585</xdr:rowOff>
    </xdr:from>
    <xdr:to>
      <xdr:col>54</xdr:col>
      <xdr:colOff>189865</xdr:colOff>
      <xdr:row>38</xdr:row>
      <xdr:rowOff>35220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81985"/>
          <a:ext cx="1270" cy="9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39047</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35220</xdr:rowOff>
    </xdr:from>
    <xdr:to>
      <xdr:col>55</xdr:col>
      <xdr:colOff>88900</xdr:colOff>
      <xdr:row>38</xdr:row>
      <xdr:rowOff>35220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5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42262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95585</xdr:rowOff>
    </xdr:from>
    <xdr:to>
      <xdr:col>55</xdr:col>
      <xdr:colOff>88900</xdr:colOff>
      <xdr:row>32</xdr:row>
      <xdr:rowOff>95585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8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130039</xdr:rowOff>
    </xdr:from>
    <xdr:to>
      <xdr:col>55</xdr:col>
      <xdr:colOff>0</xdr:colOff>
      <xdr:row>36</xdr:row>
      <xdr:rowOff>96001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30789"/>
          <a:ext cx="838200" cy="13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127385</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99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148958</xdr:rowOff>
    </xdr:from>
    <xdr:to>
      <xdr:col>55</xdr:col>
      <xdr:colOff>50800</xdr:colOff>
      <xdr:row>37</xdr:row>
      <xdr:rowOff>79108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130039</xdr:rowOff>
    </xdr:from>
    <xdr:to>
      <xdr:col>50</xdr:col>
      <xdr:colOff>114300</xdr:colOff>
      <xdr:row>36</xdr:row>
      <xdr:rowOff>73442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30789"/>
          <a:ext cx="889000" cy="11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162340</xdr:rowOff>
    </xdr:from>
    <xdr:to>
      <xdr:col>50</xdr:col>
      <xdr:colOff>165100</xdr:colOff>
      <xdr:row>37</xdr:row>
      <xdr:rowOff>92490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83617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4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57655</xdr:rowOff>
    </xdr:from>
    <xdr:to>
      <xdr:col>45</xdr:col>
      <xdr:colOff>177800</xdr:colOff>
      <xdr:row>36</xdr:row>
      <xdr:rowOff>73442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29855"/>
          <a:ext cx="889000" cy="1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166469</xdr:rowOff>
    </xdr:from>
    <xdr:to>
      <xdr:col>46</xdr:col>
      <xdr:colOff>38100</xdr:colOff>
      <xdr:row>37</xdr:row>
      <xdr:rowOff>96619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87746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43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57655</xdr:rowOff>
    </xdr:from>
    <xdr:to>
      <xdr:col>41</xdr:col>
      <xdr:colOff>50800</xdr:colOff>
      <xdr:row>36</xdr:row>
      <xdr:rowOff>80401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29855"/>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235</xdr:rowOff>
    </xdr:from>
    <xdr:to>
      <xdr:col>41</xdr:col>
      <xdr:colOff>101600</xdr:colOff>
      <xdr:row>37</xdr:row>
      <xdr:rowOff>101835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34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92962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43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158463</xdr:rowOff>
    </xdr:from>
    <xdr:to>
      <xdr:col>36</xdr:col>
      <xdr:colOff>165100</xdr:colOff>
      <xdr:row>37</xdr:row>
      <xdr:rowOff>88613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79740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4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45201</xdr:rowOff>
    </xdr:from>
    <xdr:to>
      <xdr:col>55</xdr:col>
      <xdr:colOff>50800</xdr:colOff>
      <xdr:row>36</xdr:row>
      <xdr:rowOff>146801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1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68078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6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79239</xdr:rowOff>
    </xdr:from>
    <xdr:to>
      <xdr:col>50</xdr:col>
      <xdr:colOff>165100</xdr:colOff>
      <xdr:row>36</xdr:row>
      <xdr:rowOff>9389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25916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5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22642</xdr:rowOff>
    </xdr:from>
    <xdr:to>
      <xdr:col>46</xdr:col>
      <xdr:colOff>38100</xdr:colOff>
      <xdr:row>36</xdr:row>
      <xdr:rowOff>124242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9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140769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6855</xdr:rowOff>
    </xdr:from>
    <xdr:to>
      <xdr:col>41</xdr:col>
      <xdr:colOff>101600</xdr:colOff>
      <xdr:row>36</xdr:row>
      <xdr:rowOff>108455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7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9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29601</xdr:rowOff>
    </xdr:from>
    <xdr:to>
      <xdr:col>36</xdr:col>
      <xdr:colOff>165100</xdr:colOff>
      <xdr:row>36</xdr:row>
      <xdr:rowOff>131201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0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147728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7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150874</xdr:rowOff>
    </xdr:from>
    <xdr:to>
      <xdr:col>54</xdr:col>
      <xdr:colOff>189865</xdr:colOff>
      <xdr:row>58</xdr:row>
      <xdr:rowOff>103825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23374"/>
          <a:ext cx="1270" cy="132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107652</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103825</xdr:rowOff>
    </xdr:from>
    <xdr:to>
      <xdr:col>55</xdr:col>
      <xdr:colOff>88900</xdr:colOff>
      <xdr:row>58</xdr:row>
      <xdr:rowOff>103825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97551</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9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150874</xdr:rowOff>
    </xdr:from>
    <xdr:to>
      <xdr:col>55</xdr:col>
      <xdr:colOff>88900</xdr:colOff>
      <xdr:row>50</xdr:row>
      <xdr:rowOff>150874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2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145712</xdr:rowOff>
    </xdr:from>
    <xdr:to>
      <xdr:col>55</xdr:col>
      <xdr:colOff>0</xdr:colOff>
      <xdr:row>58</xdr:row>
      <xdr:rowOff>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918362"/>
          <a:ext cx="838200" cy="2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79377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100950</xdr:rowOff>
    </xdr:from>
    <xdr:to>
      <xdr:col>55</xdr:col>
      <xdr:colOff>50800</xdr:colOff>
      <xdr:row>58</xdr:row>
      <xdr:rowOff>31100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129098</xdr:rowOff>
    </xdr:from>
    <xdr:to>
      <xdr:col>50</xdr:col>
      <xdr:colOff>114300</xdr:colOff>
      <xdr:row>58</xdr:row>
      <xdr:rowOff>606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901748"/>
          <a:ext cx="889000" cy="4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103832</xdr:rowOff>
    </xdr:from>
    <xdr:to>
      <xdr:col>50</xdr:col>
      <xdr:colOff>165100</xdr:colOff>
      <xdr:row>58</xdr:row>
      <xdr:rowOff>33982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50509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129098</xdr:rowOff>
    </xdr:from>
    <xdr:to>
      <xdr:col>45</xdr:col>
      <xdr:colOff>177800</xdr:colOff>
      <xdr:row>58</xdr:row>
      <xdr:rowOff>21575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901748"/>
          <a:ext cx="889000" cy="6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109758</xdr:rowOff>
    </xdr:from>
    <xdr:to>
      <xdr:col>46</xdr:col>
      <xdr:colOff>38100</xdr:colOff>
      <xdr:row>58</xdr:row>
      <xdr:rowOff>39908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31035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19817</xdr:rowOff>
    </xdr:from>
    <xdr:to>
      <xdr:col>41</xdr:col>
      <xdr:colOff>50800</xdr:colOff>
      <xdr:row>58</xdr:row>
      <xdr:rowOff>21575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63917"/>
          <a:ext cx="889000" cy="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73428</xdr:rowOff>
    </xdr:from>
    <xdr:to>
      <xdr:col>41</xdr:col>
      <xdr:colOff>101600</xdr:colOff>
      <xdr:row>58</xdr:row>
      <xdr:rowOff>3578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20105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16631</xdr:rowOff>
    </xdr:from>
    <xdr:to>
      <xdr:col>36</xdr:col>
      <xdr:colOff>165100</xdr:colOff>
      <xdr:row>57</xdr:row>
      <xdr:rowOff>118231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8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134758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564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94912</xdr:rowOff>
    </xdr:from>
    <xdr:to>
      <xdr:col>55</xdr:col>
      <xdr:colOff>50800</xdr:colOff>
      <xdr:row>58</xdr:row>
      <xdr:rowOff>25062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6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117789</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121256</xdr:rowOff>
    </xdr:from>
    <xdr:to>
      <xdr:col>50</xdr:col>
      <xdr:colOff>165100</xdr:colOff>
      <xdr:row>58</xdr:row>
      <xdr:rowOff>51406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42533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78298</xdr:rowOff>
    </xdr:from>
    <xdr:to>
      <xdr:col>46</xdr:col>
      <xdr:colOff>38100</xdr:colOff>
      <xdr:row>58</xdr:row>
      <xdr:rowOff>8448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5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24975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62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142225</xdr:rowOff>
    </xdr:from>
    <xdr:to>
      <xdr:col>41</xdr:col>
      <xdr:colOff>101600</xdr:colOff>
      <xdr:row>58</xdr:row>
      <xdr:rowOff>72375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1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63502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140467</xdr:rowOff>
    </xdr:from>
    <xdr:to>
      <xdr:col>36</xdr:col>
      <xdr:colOff>165100</xdr:colOff>
      <xdr:row>58</xdr:row>
      <xdr:rowOff>70617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61744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0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157691</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330641"/>
          <a:ext cx="1270" cy="118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147498</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205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104368</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10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157691</xdr:rowOff>
    </xdr:from>
    <xdr:to>
      <xdr:col>55</xdr:col>
      <xdr:colOff>88900</xdr:colOff>
      <xdr:row>71</xdr:row>
      <xdr:rowOff>157691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33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73085</xdr:rowOff>
    </xdr:from>
    <xdr:to>
      <xdr:col>55</xdr:col>
      <xdr:colOff>0</xdr:colOff>
      <xdr:row>78</xdr:row>
      <xdr:rowOff>120301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46185"/>
          <a:ext cx="838200" cy="4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20499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9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42072</xdr:rowOff>
    </xdr:from>
    <xdr:to>
      <xdr:col>55</xdr:col>
      <xdr:colOff>50800</xdr:colOff>
      <xdr:row>78</xdr:row>
      <xdr:rowOff>143672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81254</xdr:rowOff>
    </xdr:from>
    <xdr:to>
      <xdr:col>50</xdr:col>
      <xdr:colOff>114300</xdr:colOff>
      <xdr:row>78</xdr:row>
      <xdr:rowOff>120301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54354"/>
          <a:ext cx="889000" cy="3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34100</xdr:rowOff>
    </xdr:from>
    <xdr:to>
      <xdr:col>50</xdr:col>
      <xdr:colOff>165100</xdr:colOff>
      <xdr:row>78</xdr:row>
      <xdr:rowOff>135700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152227</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1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81254</xdr:rowOff>
    </xdr:from>
    <xdr:to>
      <xdr:col>45</xdr:col>
      <xdr:colOff>177800</xdr:colOff>
      <xdr:row>78</xdr:row>
      <xdr:rowOff>83933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54354"/>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39261</xdr:rowOff>
    </xdr:from>
    <xdr:to>
      <xdr:col>46</xdr:col>
      <xdr:colOff>38100</xdr:colOff>
      <xdr:row>78</xdr:row>
      <xdr:rowOff>140861</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131988</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5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83933</xdr:rowOff>
    </xdr:from>
    <xdr:to>
      <xdr:col>41</xdr:col>
      <xdr:colOff>50800</xdr:colOff>
      <xdr:row>78</xdr:row>
      <xdr:rowOff>129800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457033"/>
          <a:ext cx="889000" cy="4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166855</xdr:rowOff>
    </xdr:from>
    <xdr:to>
      <xdr:col>41</xdr:col>
      <xdr:colOff>101600</xdr:colOff>
      <xdr:row>78</xdr:row>
      <xdr:rowOff>97005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113532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141136</xdr:rowOff>
    </xdr:from>
    <xdr:to>
      <xdr:col>36</xdr:col>
      <xdr:colOff>165100</xdr:colOff>
      <xdr:row>78</xdr:row>
      <xdr:rowOff>71286</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87813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1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22285</xdr:rowOff>
    </xdr:from>
    <xdr:to>
      <xdr:col>55</xdr:col>
      <xdr:colOff>50800</xdr:colOff>
      <xdr:row>78</xdr:row>
      <xdr:rowOff>123885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9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153112</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8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69501</xdr:rowOff>
    </xdr:from>
    <xdr:to>
      <xdr:col>50</xdr:col>
      <xdr:colOff>165100</xdr:colOff>
      <xdr:row>78</xdr:row>
      <xdr:rowOff>171101</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162228</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3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30454</xdr:rowOff>
    </xdr:from>
    <xdr:to>
      <xdr:col>46</xdr:col>
      <xdr:colOff>38100</xdr:colOff>
      <xdr:row>78</xdr:row>
      <xdr:rowOff>132054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0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148581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1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33133</xdr:rowOff>
    </xdr:from>
    <xdr:to>
      <xdr:col>41</xdr:col>
      <xdr:colOff>101600</xdr:colOff>
      <xdr:row>78</xdr:row>
      <xdr:rowOff>134733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125860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34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79000</xdr:rowOff>
    </xdr:from>
    <xdr:to>
      <xdr:col>36</xdr:col>
      <xdr:colOff>165100</xdr:colOff>
      <xdr:row>79</xdr:row>
      <xdr:rowOff>9150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37428" y="13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16280</xdr:rowOff>
    </xdr:from>
    <xdr:to>
      <xdr:col>54</xdr:col>
      <xdr:colOff>189865</xdr:colOff>
      <xdr:row>98</xdr:row>
      <xdr:rowOff>151115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46780"/>
          <a:ext cx="1270" cy="15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154942</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5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151115</xdr:rowOff>
    </xdr:from>
    <xdr:to>
      <xdr:col>55</xdr:col>
      <xdr:colOff>88900</xdr:colOff>
      <xdr:row>98</xdr:row>
      <xdr:rowOff>151115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134407</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2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16280</xdr:rowOff>
    </xdr:from>
    <xdr:to>
      <xdr:col>55</xdr:col>
      <xdr:colOff>88900</xdr:colOff>
      <xdr:row>90</xdr:row>
      <xdr:rowOff>16280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4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108786</xdr:rowOff>
    </xdr:from>
    <xdr:to>
      <xdr:col>55</xdr:col>
      <xdr:colOff>0</xdr:colOff>
      <xdr:row>97</xdr:row>
      <xdr:rowOff>118546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39436"/>
          <a:ext cx="838200" cy="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69425</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528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46548</xdr:rowOff>
    </xdr:from>
    <xdr:to>
      <xdr:col>55</xdr:col>
      <xdr:colOff>50800</xdr:colOff>
      <xdr:row>97</xdr:row>
      <xdr:rowOff>148148</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87145</xdr:rowOff>
    </xdr:from>
    <xdr:to>
      <xdr:col>50</xdr:col>
      <xdr:colOff>114300</xdr:colOff>
      <xdr:row>97</xdr:row>
      <xdr:rowOff>118546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17795"/>
          <a:ext cx="889000" cy="3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84945</xdr:rowOff>
    </xdr:from>
    <xdr:to>
      <xdr:col>50</xdr:col>
      <xdr:colOff>165100</xdr:colOff>
      <xdr:row>98</xdr:row>
      <xdr:rowOff>15095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6222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87145</xdr:rowOff>
    </xdr:from>
    <xdr:to>
      <xdr:col>45</xdr:col>
      <xdr:colOff>177800</xdr:colOff>
      <xdr:row>98</xdr:row>
      <xdr:rowOff>101935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17795"/>
          <a:ext cx="889000" cy="18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84900</xdr:rowOff>
    </xdr:from>
    <xdr:to>
      <xdr:col>46</xdr:col>
      <xdr:colOff>38100</xdr:colOff>
      <xdr:row>98</xdr:row>
      <xdr:rowOff>15050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6177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158316</xdr:rowOff>
    </xdr:from>
    <xdr:to>
      <xdr:col>41</xdr:col>
      <xdr:colOff>50800</xdr:colOff>
      <xdr:row>98</xdr:row>
      <xdr:rowOff>101935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788966"/>
          <a:ext cx="889000" cy="1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120371</xdr:rowOff>
    </xdr:from>
    <xdr:to>
      <xdr:col>41</xdr:col>
      <xdr:colOff>101600</xdr:colOff>
      <xdr:row>98</xdr:row>
      <xdr:rowOff>50521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5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67048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5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60775</xdr:rowOff>
    </xdr:from>
    <xdr:to>
      <xdr:col>36</xdr:col>
      <xdr:colOff>165100</xdr:colOff>
      <xdr:row>97</xdr:row>
      <xdr:rowOff>162375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7452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57986</xdr:rowOff>
    </xdr:from>
    <xdr:to>
      <xdr:col>55</xdr:col>
      <xdr:colOff>50800</xdr:colOff>
      <xdr:row>97</xdr:row>
      <xdr:rowOff>159586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36413</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6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67746</xdr:rowOff>
    </xdr:from>
    <xdr:to>
      <xdr:col>50</xdr:col>
      <xdr:colOff>165100</xdr:colOff>
      <xdr:row>97</xdr:row>
      <xdr:rowOff>169346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14423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4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36345</xdr:rowOff>
    </xdr:from>
    <xdr:to>
      <xdr:col>46</xdr:col>
      <xdr:colOff>38100</xdr:colOff>
      <xdr:row>97</xdr:row>
      <xdr:rowOff>137945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154472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4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51135</xdr:rowOff>
    </xdr:from>
    <xdr:to>
      <xdr:col>41</xdr:col>
      <xdr:colOff>101600</xdr:colOff>
      <xdr:row>98</xdr:row>
      <xdr:rowOff>152735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143862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107516</xdr:rowOff>
    </xdr:from>
    <xdr:to>
      <xdr:col>36</xdr:col>
      <xdr:colOff>165100</xdr:colOff>
      <xdr:row>98</xdr:row>
      <xdr:rowOff>37666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3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3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140233</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83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86910</xdr:rowOff>
    </xdr:from>
    <xdr:ext cx="534377"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5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140233</xdr:rowOff>
    </xdr:from>
    <xdr:to>
      <xdr:col>86</xdr:col>
      <xdr:colOff>25400</xdr:colOff>
      <xdr:row>30</xdr:row>
      <xdr:rowOff>140233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8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25705</xdr:rowOff>
    </xdr:from>
    <xdr:to>
      <xdr:col>85</xdr:col>
      <xdr:colOff>127000</xdr:colOff>
      <xdr:row>39</xdr:row>
      <xdr:rowOff>25724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1225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80021</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2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57144</xdr:rowOff>
    </xdr:from>
    <xdr:to>
      <xdr:col>85</xdr:col>
      <xdr:colOff>177800</xdr:colOff>
      <xdr:row>38</xdr:row>
      <xdr:rowOff>158744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25705</xdr:rowOff>
    </xdr:from>
    <xdr:to>
      <xdr:col>81</xdr:col>
      <xdr:colOff>50800</xdr:colOff>
      <xdr:row>39</xdr:row>
      <xdr:rowOff>32353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12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78270</xdr:rowOff>
    </xdr:from>
    <xdr:to>
      <xdr:col>81</xdr:col>
      <xdr:colOff>101600</xdr:colOff>
      <xdr:row>39</xdr:row>
      <xdr:rowOff>8420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24947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31896</xdr:rowOff>
    </xdr:from>
    <xdr:to>
      <xdr:col>76</xdr:col>
      <xdr:colOff>114300</xdr:colOff>
      <xdr:row>39</xdr:row>
      <xdr:rowOff>32353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18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127515</xdr:rowOff>
    </xdr:from>
    <xdr:to>
      <xdr:col>76</xdr:col>
      <xdr:colOff>165100</xdr:colOff>
      <xdr:row>39</xdr:row>
      <xdr:rowOff>57665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74191</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29572</xdr:rowOff>
    </xdr:from>
    <xdr:to>
      <xdr:col>71</xdr:col>
      <xdr:colOff>177800</xdr:colOff>
      <xdr:row>39</xdr:row>
      <xdr:rowOff>31896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161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109493</xdr:rowOff>
    </xdr:from>
    <xdr:to>
      <xdr:col>72</xdr:col>
      <xdr:colOff>38100</xdr:colOff>
      <xdr:row>39</xdr:row>
      <xdr:rowOff>39643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56170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3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10585</xdr:rowOff>
    </xdr:from>
    <xdr:to>
      <xdr:col>67</xdr:col>
      <xdr:colOff>101600</xdr:colOff>
      <xdr:row>38</xdr:row>
      <xdr:rowOff>112185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128712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146374</xdr:rowOff>
    </xdr:from>
    <xdr:to>
      <xdr:col>85</xdr:col>
      <xdr:colOff>177800</xdr:colOff>
      <xdr:row>39</xdr:row>
      <xdr:rowOff>76524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61301</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57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146355</xdr:rowOff>
    </xdr:from>
    <xdr:to>
      <xdr:col>81</xdr:col>
      <xdr:colOff>101600</xdr:colOff>
      <xdr:row>39</xdr:row>
      <xdr:rowOff>76505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67632</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75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153003</xdr:rowOff>
    </xdr:from>
    <xdr:to>
      <xdr:col>76</xdr:col>
      <xdr:colOff>165100</xdr:colOff>
      <xdr:row>39</xdr:row>
      <xdr:rowOff>83153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74280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0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152546</xdr:rowOff>
    </xdr:from>
    <xdr:to>
      <xdr:col>72</xdr:col>
      <xdr:colOff>38100</xdr:colOff>
      <xdr:row>39</xdr:row>
      <xdr:rowOff>82696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73823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150222</xdr:rowOff>
    </xdr:from>
    <xdr:to>
      <xdr:col>67</xdr:col>
      <xdr:colOff>101600</xdr:colOff>
      <xdr:row>39</xdr:row>
      <xdr:rowOff>80372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71499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51374</xdr:rowOff>
    </xdr:from>
    <xdr:to>
      <xdr:col>85</xdr:col>
      <xdr:colOff>126364</xdr:colOff>
      <xdr:row>78</xdr:row>
      <xdr:rowOff>94655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24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98482</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7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94655</xdr:rowOff>
    </xdr:from>
    <xdr:to>
      <xdr:col>86</xdr:col>
      <xdr:colOff>25400</xdr:colOff>
      <xdr:row>78</xdr:row>
      <xdr:rowOff>94655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6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169501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9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51374</xdr:rowOff>
    </xdr:from>
    <xdr:to>
      <xdr:col>86</xdr:col>
      <xdr:colOff>25400</xdr:colOff>
      <xdr:row>71</xdr:row>
      <xdr:rowOff>51374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24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89309</xdr:rowOff>
    </xdr:from>
    <xdr:to>
      <xdr:col>85</xdr:col>
      <xdr:colOff>127000</xdr:colOff>
      <xdr:row>76</xdr:row>
      <xdr:rowOff>90725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119509"/>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37090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14213</xdr:rowOff>
    </xdr:from>
    <xdr:to>
      <xdr:col>85</xdr:col>
      <xdr:colOff>177800</xdr:colOff>
      <xdr:row>76</xdr:row>
      <xdr:rowOff>115813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90725</xdr:rowOff>
    </xdr:from>
    <xdr:to>
      <xdr:col>81</xdr:col>
      <xdr:colOff>50800</xdr:colOff>
      <xdr:row>76</xdr:row>
      <xdr:rowOff>136761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120925"/>
          <a:ext cx="88900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8106</xdr:rowOff>
    </xdr:from>
    <xdr:to>
      <xdr:col>81</xdr:col>
      <xdr:colOff>101600</xdr:colOff>
      <xdr:row>76</xdr:row>
      <xdr:rowOff>109706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3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126233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1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135182</xdr:rowOff>
    </xdr:from>
    <xdr:to>
      <xdr:col>76</xdr:col>
      <xdr:colOff>114300</xdr:colOff>
      <xdr:row>76</xdr:row>
      <xdr:rowOff>136761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65382"/>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160986</xdr:rowOff>
    </xdr:from>
    <xdr:to>
      <xdr:col>76</xdr:col>
      <xdr:colOff>165100</xdr:colOff>
      <xdr:row>76</xdr:row>
      <xdr:rowOff>91136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107663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7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117884</xdr:rowOff>
    </xdr:from>
    <xdr:to>
      <xdr:col>71</xdr:col>
      <xdr:colOff>177800</xdr:colOff>
      <xdr:row>76</xdr:row>
      <xdr:rowOff>135182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148084"/>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133956</xdr:rowOff>
    </xdr:from>
    <xdr:to>
      <xdr:col>72</xdr:col>
      <xdr:colOff>38100</xdr:colOff>
      <xdr:row>76</xdr:row>
      <xdr:rowOff>64106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80633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167473</xdr:rowOff>
    </xdr:from>
    <xdr:to>
      <xdr:col>67</xdr:col>
      <xdr:colOff>101600</xdr:colOff>
      <xdr:row>75</xdr:row>
      <xdr:rowOff>97623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114150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38509</xdr:rowOff>
    </xdr:from>
    <xdr:to>
      <xdr:col>85</xdr:col>
      <xdr:colOff>177800</xdr:colOff>
      <xdr:row>76</xdr:row>
      <xdr:rowOff>140109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0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16936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04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39925</xdr:rowOff>
    </xdr:from>
    <xdr:to>
      <xdr:col>81</xdr:col>
      <xdr:colOff>101600</xdr:colOff>
      <xdr:row>76</xdr:row>
      <xdr:rowOff>141525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7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132652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16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85961</xdr:rowOff>
    </xdr:from>
    <xdr:to>
      <xdr:col>76</xdr:col>
      <xdr:colOff>165100</xdr:colOff>
      <xdr:row>77</xdr:row>
      <xdr:rowOff>16111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7238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20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84382</xdr:rowOff>
    </xdr:from>
    <xdr:to>
      <xdr:col>72</xdr:col>
      <xdr:colOff>38100</xdr:colOff>
      <xdr:row>77</xdr:row>
      <xdr:rowOff>14532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5659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0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67084</xdr:rowOff>
    </xdr:from>
    <xdr:to>
      <xdr:col>67</xdr:col>
      <xdr:colOff>101600</xdr:colOff>
      <xdr:row>76</xdr:row>
      <xdr:rowOff>168684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9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159811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1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5535</xdr:rowOff>
    </xdr:from>
    <xdr:to>
      <xdr:col>85</xdr:col>
      <xdr:colOff>126364</xdr:colOff>
      <xdr:row>98</xdr:row>
      <xdr:rowOff>25360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07485"/>
          <a:ext cx="1269" cy="1219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29187</xdr:rowOff>
    </xdr:from>
    <xdr:ext cx="249299"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8312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25360</xdr:rowOff>
    </xdr:from>
    <xdr:to>
      <xdr:col>86</xdr:col>
      <xdr:colOff>25400</xdr:colOff>
      <xdr:row>98</xdr:row>
      <xdr:rowOff>25360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82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123662</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8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5535</xdr:rowOff>
    </xdr:from>
    <xdr:to>
      <xdr:col>86</xdr:col>
      <xdr:colOff>25400</xdr:colOff>
      <xdr:row>91</xdr:row>
      <xdr:rowOff>5535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99803</xdr:rowOff>
    </xdr:from>
    <xdr:to>
      <xdr:col>85</xdr:col>
      <xdr:colOff>127000</xdr:colOff>
      <xdr:row>97</xdr:row>
      <xdr:rowOff>148992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730453"/>
          <a:ext cx="838200" cy="4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93815</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53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70938</xdr:rowOff>
    </xdr:from>
    <xdr:to>
      <xdr:col>85</xdr:col>
      <xdr:colOff>177800</xdr:colOff>
      <xdr:row>98</xdr:row>
      <xdr:rowOff>1088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99803</xdr:rowOff>
    </xdr:from>
    <xdr:to>
      <xdr:col>81</xdr:col>
      <xdr:colOff>50800</xdr:colOff>
      <xdr:row>97</xdr:row>
      <xdr:rowOff>148799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730453"/>
          <a:ext cx="8890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68560</xdr:rowOff>
    </xdr:from>
    <xdr:to>
      <xdr:col>81</xdr:col>
      <xdr:colOff>101600</xdr:colOff>
      <xdr:row>97</xdr:row>
      <xdr:rowOff>170160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6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161287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79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148799</xdr:rowOff>
    </xdr:from>
    <xdr:to>
      <xdr:col>76</xdr:col>
      <xdr:colOff>114300</xdr:colOff>
      <xdr:row>97</xdr:row>
      <xdr:rowOff>151662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779449"/>
          <a:ext cx="8890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76070</xdr:rowOff>
    </xdr:from>
    <xdr:to>
      <xdr:col>76</xdr:col>
      <xdr:colOff>165100</xdr:colOff>
      <xdr:row>98</xdr:row>
      <xdr:rowOff>6220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22747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8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133494</xdr:rowOff>
    </xdr:from>
    <xdr:to>
      <xdr:col>71</xdr:col>
      <xdr:colOff>177800</xdr:colOff>
      <xdr:row>97</xdr:row>
      <xdr:rowOff>151662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764144"/>
          <a:ext cx="889000" cy="1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65709</xdr:rowOff>
    </xdr:from>
    <xdr:to>
      <xdr:col>72</xdr:col>
      <xdr:colOff>38100</xdr:colOff>
      <xdr:row>97</xdr:row>
      <xdr:rowOff>167309</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69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12386</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4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98192</xdr:rowOff>
    </xdr:from>
    <xdr:to>
      <xdr:col>85</xdr:col>
      <xdr:colOff>177800</xdr:colOff>
      <xdr:row>98</xdr:row>
      <xdr:rowOff>28342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49364</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680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49003</xdr:rowOff>
    </xdr:from>
    <xdr:to>
      <xdr:col>81</xdr:col>
      <xdr:colOff>101600</xdr:colOff>
      <xdr:row>97</xdr:row>
      <xdr:rowOff>150603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67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167130</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45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97999</xdr:rowOff>
    </xdr:from>
    <xdr:to>
      <xdr:col>76</xdr:col>
      <xdr:colOff>165100</xdr:colOff>
      <xdr:row>98</xdr:row>
      <xdr:rowOff>28149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7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19276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82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100862</xdr:rowOff>
    </xdr:from>
    <xdr:to>
      <xdr:col>72</xdr:col>
      <xdr:colOff>38100</xdr:colOff>
      <xdr:row>98</xdr:row>
      <xdr:rowOff>31012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22139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682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82694</xdr:rowOff>
    </xdr:from>
    <xdr:to>
      <xdr:col>67</xdr:col>
      <xdr:colOff>101600</xdr:colOff>
      <xdr:row>98</xdr:row>
      <xdr:rowOff>12844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7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3971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61108</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04608"/>
          <a:ext cx="1269" cy="145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7785</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7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61108</xdr:rowOff>
    </xdr:from>
    <xdr:to>
      <xdr:col>116</xdr:col>
      <xdr:colOff>152400</xdr:colOff>
      <xdr:row>30</xdr:row>
      <xdr:rowOff>61108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0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122784</xdr:rowOff>
    </xdr:from>
    <xdr:to>
      <xdr:col>116</xdr:col>
      <xdr:colOff>63500</xdr:colOff>
      <xdr:row>36</xdr:row>
      <xdr:rowOff>11227</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23534"/>
          <a:ext cx="8382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97868</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44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119441</xdr:rowOff>
    </xdr:from>
    <xdr:to>
      <xdr:col>116</xdr:col>
      <xdr:colOff>114300</xdr:colOff>
      <xdr:row>38</xdr:row>
      <xdr:rowOff>49591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6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122784</xdr:rowOff>
    </xdr:from>
    <xdr:to>
      <xdr:col>111</xdr:col>
      <xdr:colOff>177800</xdr:colOff>
      <xdr:row>36</xdr:row>
      <xdr:rowOff>61108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23534"/>
          <a:ext cx="889000" cy="10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148930</xdr:rowOff>
    </xdr:from>
    <xdr:to>
      <xdr:col>112</xdr:col>
      <xdr:colOff>38100</xdr:colOff>
      <xdr:row>38</xdr:row>
      <xdr:rowOff>79080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9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70207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8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61108</xdr:rowOff>
    </xdr:from>
    <xdr:to>
      <xdr:col>107</xdr:col>
      <xdr:colOff>50800</xdr:colOff>
      <xdr:row>36</xdr:row>
      <xdr:rowOff>72354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33308"/>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139238</xdr:rowOff>
    </xdr:from>
    <xdr:to>
      <xdr:col>107</xdr:col>
      <xdr:colOff>101600</xdr:colOff>
      <xdr:row>38</xdr:row>
      <xdr:rowOff>69388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60515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7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72354</xdr:rowOff>
    </xdr:from>
    <xdr:to>
      <xdr:col>102</xdr:col>
      <xdr:colOff>114300</xdr:colOff>
      <xdr:row>36</xdr:row>
      <xdr:rowOff>106370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244554"/>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161823</xdr:rowOff>
    </xdr:from>
    <xdr:to>
      <xdr:col>102</xdr:col>
      <xdr:colOff>165100</xdr:colOff>
      <xdr:row>38</xdr:row>
      <xdr:rowOff>91973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83100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59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8616</xdr:rowOff>
    </xdr:from>
    <xdr:to>
      <xdr:col>98</xdr:col>
      <xdr:colOff>38100</xdr:colOff>
      <xdr:row>38</xdr:row>
      <xdr:rowOff>110216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101343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131877</xdr:rowOff>
    </xdr:from>
    <xdr:to>
      <xdr:col>116</xdr:col>
      <xdr:colOff>114300</xdr:colOff>
      <xdr:row>36</xdr:row>
      <xdr:rowOff>62027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13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154754</xdr:rowOff>
    </xdr:from>
    <xdr:ext cx="534377"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598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71984</xdr:rowOff>
    </xdr:from>
    <xdr:to>
      <xdr:col>112</xdr:col>
      <xdr:colOff>38100</xdr:colOff>
      <xdr:row>36</xdr:row>
      <xdr:rowOff>2134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0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18661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84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10308</xdr:rowOff>
    </xdr:from>
    <xdr:to>
      <xdr:col>107</xdr:col>
      <xdr:colOff>101600</xdr:colOff>
      <xdr:row>36</xdr:row>
      <xdr:rowOff>111908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1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128435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59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21554</xdr:rowOff>
    </xdr:from>
    <xdr:to>
      <xdr:col>102</xdr:col>
      <xdr:colOff>165100</xdr:colOff>
      <xdr:row>36</xdr:row>
      <xdr:rowOff>123154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1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139681</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596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55570</xdr:rowOff>
    </xdr:from>
    <xdr:to>
      <xdr:col>98</xdr:col>
      <xdr:colOff>38100</xdr:colOff>
      <xdr:row>36</xdr:row>
      <xdr:rowOff>157170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2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2247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0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69520</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813470"/>
          <a:ext cx="1269" cy="127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16197</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8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69520</xdr:rowOff>
    </xdr:from>
    <xdr:to>
      <xdr:col>116</xdr:col>
      <xdr:colOff>152400</xdr:colOff>
      <xdr:row>51</xdr:row>
      <xdr:rowOff>69520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81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106553</xdr:rowOff>
    </xdr:from>
    <xdr:to>
      <xdr:col>116</xdr:col>
      <xdr:colOff>63500</xdr:colOff>
      <xdr:row>58</xdr:row>
      <xdr:rowOff>107741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050653"/>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54901</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65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32024</xdr:rowOff>
    </xdr:from>
    <xdr:to>
      <xdr:col>116</xdr:col>
      <xdr:colOff>114300</xdr:colOff>
      <xdr:row>57</xdr:row>
      <xdr:rowOff>133624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87533</xdr:rowOff>
    </xdr:from>
    <xdr:to>
      <xdr:col>111</xdr:col>
      <xdr:colOff>177800</xdr:colOff>
      <xdr:row>58</xdr:row>
      <xdr:rowOff>106553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688733"/>
          <a:ext cx="889000" cy="36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8387</xdr:rowOff>
    </xdr:from>
    <xdr:to>
      <xdr:col>112</xdr:col>
      <xdr:colOff>38100</xdr:colOff>
      <xdr:row>57</xdr:row>
      <xdr:rowOff>109987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126514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87533</xdr:rowOff>
    </xdr:from>
    <xdr:to>
      <xdr:col>107</xdr:col>
      <xdr:colOff>50800</xdr:colOff>
      <xdr:row>57</xdr:row>
      <xdr:rowOff>128132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88733"/>
          <a:ext cx="889000" cy="2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123739</xdr:rowOff>
    </xdr:from>
    <xdr:to>
      <xdr:col>107</xdr:col>
      <xdr:colOff>101600</xdr:colOff>
      <xdr:row>57</xdr:row>
      <xdr:rowOff>53889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45016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128132</xdr:rowOff>
    </xdr:from>
    <xdr:to>
      <xdr:col>102</xdr:col>
      <xdr:colOff>114300</xdr:colOff>
      <xdr:row>58</xdr:row>
      <xdr:rowOff>77704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900782"/>
          <a:ext cx="889000" cy="12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114274</xdr:rowOff>
    </xdr:from>
    <xdr:to>
      <xdr:col>102</xdr:col>
      <xdr:colOff>165100</xdr:colOff>
      <xdr:row>57</xdr:row>
      <xdr:rowOff>44424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60951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116606</xdr:rowOff>
    </xdr:from>
    <xdr:to>
      <xdr:col>98</xdr:col>
      <xdr:colOff>38100</xdr:colOff>
      <xdr:row>57</xdr:row>
      <xdr:rowOff>46756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63283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49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56941</xdr:rowOff>
    </xdr:from>
    <xdr:to>
      <xdr:col>116</xdr:col>
      <xdr:colOff>114300</xdr:colOff>
      <xdr:row>58</xdr:row>
      <xdr:rowOff>158541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143318</xdr:rowOff>
    </xdr:from>
    <xdr:ext cx="378565"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15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55753</xdr:rowOff>
    </xdr:from>
    <xdr:to>
      <xdr:col>112</xdr:col>
      <xdr:colOff>38100</xdr:colOff>
      <xdr:row>58</xdr:row>
      <xdr:rowOff>157353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99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148480</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4017" y="1009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36733</xdr:rowOff>
    </xdr:from>
    <xdr:to>
      <xdr:col>107</xdr:col>
      <xdr:colOff>101600</xdr:colOff>
      <xdr:row>56</xdr:row>
      <xdr:rowOff>138333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154860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77332</xdr:rowOff>
    </xdr:from>
    <xdr:to>
      <xdr:col>102</xdr:col>
      <xdr:colOff>165100</xdr:colOff>
      <xdr:row>58</xdr:row>
      <xdr:rowOff>7482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8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170059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94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26904</xdr:rowOff>
    </xdr:from>
    <xdr:to>
      <xdr:col>98</xdr:col>
      <xdr:colOff>38100</xdr:colOff>
      <xdr:row>58</xdr:row>
      <xdr:rowOff>128504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119631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06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63367</xdr:rowOff>
    </xdr:from>
    <xdr:to>
      <xdr:col>116</xdr:col>
      <xdr:colOff>62864</xdr:colOff>
      <xdr:row>79</xdr:row>
      <xdr:rowOff>20238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36317"/>
          <a:ext cx="1269" cy="13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24065</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20238</xdr:rowOff>
    </xdr:from>
    <xdr:to>
      <xdr:col>116</xdr:col>
      <xdr:colOff>152400</xdr:colOff>
      <xdr:row>79</xdr:row>
      <xdr:rowOff>20238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6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10044</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1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63367</xdr:rowOff>
    </xdr:from>
    <xdr:to>
      <xdr:col>116</xdr:col>
      <xdr:colOff>152400</xdr:colOff>
      <xdr:row>71</xdr:row>
      <xdr:rowOff>63367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3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116460</xdr:rowOff>
    </xdr:from>
    <xdr:to>
      <xdr:col>116</xdr:col>
      <xdr:colOff>63500</xdr:colOff>
      <xdr:row>77</xdr:row>
      <xdr:rowOff>125507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8110"/>
          <a:ext cx="8382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133704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110827</xdr:rowOff>
    </xdr:from>
    <xdr:to>
      <xdr:col>116</xdr:col>
      <xdr:colOff>114300</xdr:colOff>
      <xdr:row>76</xdr:row>
      <xdr:rowOff>40977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107601</xdr:rowOff>
    </xdr:from>
    <xdr:to>
      <xdr:col>111</xdr:col>
      <xdr:colOff>177800</xdr:colOff>
      <xdr:row>77</xdr:row>
      <xdr:rowOff>125507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309251"/>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66383</xdr:rowOff>
    </xdr:from>
    <xdr:to>
      <xdr:col>112</xdr:col>
      <xdr:colOff>38100</xdr:colOff>
      <xdr:row>75</xdr:row>
      <xdr:rowOff>167984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13060</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107601</xdr:rowOff>
    </xdr:from>
    <xdr:to>
      <xdr:col>107</xdr:col>
      <xdr:colOff>50800</xdr:colOff>
      <xdr:row>77</xdr:row>
      <xdr:rowOff>117354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309251"/>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42742</xdr:rowOff>
    </xdr:from>
    <xdr:to>
      <xdr:col>107</xdr:col>
      <xdr:colOff>101600</xdr:colOff>
      <xdr:row>75</xdr:row>
      <xdr:rowOff>144342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160869</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117354</xdr:rowOff>
    </xdr:from>
    <xdr:to>
      <xdr:col>102</xdr:col>
      <xdr:colOff>114300</xdr:colOff>
      <xdr:row>77</xdr:row>
      <xdr:rowOff>141776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319004"/>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45104</xdr:rowOff>
    </xdr:from>
    <xdr:to>
      <xdr:col>102</xdr:col>
      <xdr:colOff>165100</xdr:colOff>
      <xdr:row>75</xdr:row>
      <xdr:rowOff>146704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163231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112617</xdr:rowOff>
    </xdr:from>
    <xdr:to>
      <xdr:col>98</xdr:col>
      <xdr:colOff>38100</xdr:colOff>
      <xdr:row>75</xdr:row>
      <xdr:rowOff>42767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59294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65660</xdr:rowOff>
    </xdr:from>
    <xdr:to>
      <xdr:col>116</xdr:col>
      <xdr:colOff>114300</xdr:colOff>
      <xdr:row>77</xdr:row>
      <xdr:rowOff>167260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44087</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74707</xdr:rowOff>
    </xdr:from>
    <xdr:to>
      <xdr:col>112</xdr:col>
      <xdr:colOff>38100</xdr:colOff>
      <xdr:row>78</xdr:row>
      <xdr:rowOff>4857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6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56801</xdr:rowOff>
    </xdr:from>
    <xdr:to>
      <xdr:col>107</xdr:col>
      <xdr:colOff>101600</xdr:colOff>
      <xdr:row>77</xdr:row>
      <xdr:rowOff>158401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149528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66554</xdr:rowOff>
    </xdr:from>
    <xdr:to>
      <xdr:col>102</xdr:col>
      <xdr:colOff>165100</xdr:colOff>
      <xdr:row>77</xdr:row>
      <xdr:rowOff>168154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159281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90976</xdr:rowOff>
    </xdr:from>
    <xdr:to>
      <xdr:col>98</xdr:col>
      <xdr:colOff>38100</xdr:colOff>
      <xdr:row>78</xdr:row>
      <xdr:rowOff>21126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12253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8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168911</xdr:rowOff>
    </xdr:from>
    <xdr:to>
      <xdr:col>112</xdr:col>
      <xdr:colOff>38100</xdr:colOff>
      <xdr:row>98</xdr:row>
      <xdr:rowOff>99061</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79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115588</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5747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111761</xdr:rowOff>
    </xdr:from>
    <xdr:to>
      <xdr:col>107</xdr:col>
      <xdr:colOff>101600</xdr:colOff>
      <xdr:row>97</xdr:row>
      <xdr:rowOff>41911</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57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58438</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3461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58,020</a:t>
          </a:r>
          <a:r>
            <a:rPr kumimoji="1" lang="ja-JP" altLang="en-US" sz="1300">
              <a:latin typeface="ＭＳ Ｐゴシック" panose="020B0600070205080204" pitchFamily="50" charset="-128"/>
              <a:ea typeface="ＭＳ Ｐゴシック" panose="020B0600070205080204" pitchFamily="50" charset="-128"/>
            </a:rPr>
            <a:t>円となっており、前年度より増加したものの、類似団体平均と比較して低い状況となっている。合併以降、勧奨退職や退職者不補充、消防の広域化などの職員数削減に取り組んできたことによるものである。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84,558</a:t>
          </a:r>
          <a:r>
            <a:rPr kumimoji="1" lang="ja-JP" altLang="en-US" sz="1300">
              <a:latin typeface="ＭＳ Ｐゴシック" panose="020B0600070205080204" pitchFamily="50" charset="-128"/>
              <a:ea typeface="ＭＳ Ｐゴシック" panose="020B0600070205080204" pitchFamily="50" charset="-128"/>
            </a:rPr>
            <a:t>円となっており、加東消防署建設に伴う北はりま消防組合への負担金の減により、前年度より減少したものの、類似団体平均と比較して高い状況となっている。各種団体に対する補助金については、合併後、見直しを進め、削減に取り組んできたが、依然として、下水道事業会計や病院事業会計への補助金が多額となっていることから、補助費等における住民一人当たりのコストは高い状況となっている。このため、今後も引き続き、企業会計及び一部事務組合への補助金・負担金の抑制に取り組む。</a:t>
          </a:r>
        </a:p>
        <a:p>
          <a:r>
            <a:rPr kumimoji="1" lang="ja-JP" altLang="en-US" sz="1300">
              <a:latin typeface="ＭＳ Ｐゴシック" panose="020B0600070205080204" pitchFamily="50" charset="-128"/>
              <a:ea typeface="ＭＳ Ｐゴシック" panose="020B0600070205080204" pitchFamily="50" charset="-128"/>
            </a:rPr>
            <a:t>普通建設事業費は、新設認定こども園整備事業などにより増となったため、住民一人当たり</a:t>
          </a:r>
          <a:r>
            <a:rPr kumimoji="1" lang="en-US" altLang="ja-JP" sz="1300">
              <a:latin typeface="ＭＳ Ｐゴシック" panose="020B0600070205080204" pitchFamily="50" charset="-128"/>
              <a:ea typeface="ＭＳ Ｐゴシック" panose="020B0600070205080204" pitchFamily="50" charset="-128"/>
            </a:rPr>
            <a:t>72,370</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円となり、類似団体平均を上回った。今後も、小中一貫校整備等の大型事業を予定していることから、類似団体平均と比べて高い状況となることを予測している。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40,187
38,893
157.55
19,671,876
19,067,727
538,371
11,838,704
22,600,988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79937</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3437"/>
          <a:ext cx="127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26614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79937</xdr:rowOff>
    </xdr:from>
    <xdr:to>
      <xdr:col>24</xdr:col>
      <xdr:colOff>152400</xdr:colOff>
      <xdr:row>30</xdr:row>
      <xdr:rowOff>79937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3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113248</xdr:rowOff>
    </xdr:from>
    <xdr:to>
      <xdr:col>24</xdr:col>
      <xdr:colOff>63500</xdr:colOff>
      <xdr:row>37</xdr:row>
      <xdr:rowOff>117166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56898"/>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42870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3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19993</xdr:rowOff>
    </xdr:from>
    <xdr:to>
      <xdr:col>24</xdr:col>
      <xdr:colOff>114300</xdr:colOff>
      <xdr:row>36</xdr:row>
      <xdr:rowOff>121593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117166</xdr:rowOff>
    </xdr:from>
    <xdr:to>
      <xdr:col>19</xdr:col>
      <xdr:colOff>177800</xdr:colOff>
      <xdr:row>37</xdr:row>
      <xdr:rowOff>124678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460816"/>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7910</xdr:rowOff>
    </xdr:from>
    <xdr:to>
      <xdr:col>20</xdr:col>
      <xdr:colOff>38100</xdr:colOff>
      <xdr:row>36</xdr:row>
      <xdr:rowOff>109510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126037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159948</xdr:rowOff>
    </xdr:from>
    <xdr:to>
      <xdr:col>15</xdr:col>
      <xdr:colOff>50800</xdr:colOff>
      <xdr:row>37</xdr:row>
      <xdr:rowOff>124678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332148"/>
          <a:ext cx="889000" cy="13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166951</xdr:rowOff>
    </xdr:from>
    <xdr:to>
      <xdr:col>15</xdr:col>
      <xdr:colOff>101600</xdr:colOff>
      <xdr:row>36</xdr:row>
      <xdr:rowOff>97101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113628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149497</xdr:rowOff>
    </xdr:from>
    <xdr:to>
      <xdr:col>10</xdr:col>
      <xdr:colOff>114300</xdr:colOff>
      <xdr:row>36</xdr:row>
      <xdr:rowOff>159948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32169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53957</xdr:rowOff>
    </xdr:from>
    <xdr:to>
      <xdr:col>10</xdr:col>
      <xdr:colOff>165100</xdr:colOff>
      <xdr:row>35</xdr:row>
      <xdr:rowOff>155557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156174</xdr:rowOff>
    </xdr:from>
    <xdr:to>
      <xdr:col>6</xdr:col>
      <xdr:colOff>38100</xdr:colOff>
      <xdr:row>35</xdr:row>
      <xdr:rowOff>86324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102851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62448</xdr:rowOff>
    </xdr:from>
    <xdr:to>
      <xdr:col>24</xdr:col>
      <xdr:colOff>114300</xdr:colOff>
      <xdr:row>37</xdr:row>
      <xdr:rowOff>164047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060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40875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8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66366</xdr:rowOff>
    </xdr:from>
    <xdr:to>
      <xdr:col>20</xdr:col>
      <xdr:colOff>38100</xdr:colOff>
      <xdr:row>37</xdr:row>
      <xdr:rowOff>167966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159093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0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73878</xdr:rowOff>
    </xdr:from>
    <xdr:to>
      <xdr:col>15</xdr:col>
      <xdr:colOff>101600</xdr:colOff>
      <xdr:row>38</xdr:row>
      <xdr:rowOff>4028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166605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1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109148</xdr:rowOff>
    </xdr:from>
    <xdr:to>
      <xdr:col>10</xdr:col>
      <xdr:colOff>165100</xdr:colOff>
      <xdr:row>37</xdr:row>
      <xdr:rowOff>39298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30425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98697</xdr:rowOff>
    </xdr:from>
    <xdr:to>
      <xdr:col>6</xdr:col>
      <xdr:colOff>38100</xdr:colOff>
      <xdr:row>37</xdr:row>
      <xdr:rowOff>28847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19974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87133</xdr:rowOff>
    </xdr:from>
    <xdr:to>
      <xdr:col>24</xdr:col>
      <xdr:colOff>62865</xdr:colOff>
      <xdr:row>58</xdr:row>
      <xdr:rowOff>70228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59633"/>
          <a:ext cx="1270" cy="1354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74055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70228</xdr:rowOff>
    </xdr:from>
    <xdr:to>
      <xdr:col>24</xdr:col>
      <xdr:colOff>152400</xdr:colOff>
      <xdr:row>58</xdr:row>
      <xdr:rowOff>70228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1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33810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4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87133</xdr:rowOff>
    </xdr:from>
    <xdr:to>
      <xdr:col>24</xdr:col>
      <xdr:colOff>152400</xdr:colOff>
      <xdr:row>50</xdr:row>
      <xdr:rowOff>87133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5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129901</xdr:rowOff>
    </xdr:from>
    <xdr:to>
      <xdr:col>24</xdr:col>
      <xdr:colOff>63500</xdr:colOff>
      <xdr:row>57</xdr:row>
      <xdr:rowOff>151450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02551"/>
          <a:ext cx="8382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101193</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78316</xdr:rowOff>
    </xdr:from>
    <xdr:to>
      <xdr:col>24</xdr:col>
      <xdr:colOff>114300</xdr:colOff>
      <xdr:row>58</xdr:row>
      <xdr:rowOff>8466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129901</xdr:rowOff>
    </xdr:from>
    <xdr:to>
      <xdr:col>19</xdr:col>
      <xdr:colOff>177800</xdr:colOff>
      <xdr:row>57</xdr:row>
      <xdr:rowOff>161489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02551"/>
          <a:ext cx="889000" cy="3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92473</xdr:rowOff>
    </xdr:from>
    <xdr:to>
      <xdr:col>20</xdr:col>
      <xdr:colOff>38100</xdr:colOff>
      <xdr:row>58</xdr:row>
      <xdr:rowOff>22623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13750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161489</xdr:rowOff>
    </xdr:from>
    <xdr:to>
      <xdr:col>15</xdr:col>
      <xdr:colOff>50800</xdr:colOff>
      <xdr:row>58</xdr:row>
      <xdr:rowOff>1786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34139"/>
          <a:ext cx="889000" cy="1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85418</xdr:rowOff>
    </xdr:from>
    <xdr:to>
      <xdr:col>15</xdr:col>
      <xdr:colOff>101600</xdr:colOff>
      <xdr:row>58</xdr:row>
      <xdr:rowOff>15568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32095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139895</xdr:rowOff>
    </xdr:from>
    <xdr:to>
      <xdr:col>10</xdr:col>
      <xdr:colOff>114300</xdr:colOff>
      <xdr:row>58</xdr:row>
      <xdr:rowOff>1786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12545"/>
          <a:ext cx="889000" cy="3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81734</xdr:rowOff>
    </xdr:from>
    <xdr:to>
      <xdr:col>10</xdr:col>
      <xdr:colOff>165100</xdr:colOff>
      <xdr:row>58</xdr:row>
      <xdr:rowOff>11884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100650</xdr:rowOff>
    </xdr:from>
    <xdr:to>
      <xdr:col>24</xdr:col>
      <xdr:colOff>114300</xdr:colOff>
      <xdr:row>58</xdr:row>
      <xdr:rowOff>30800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56743</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2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79101</xdr:rowOff>
    </xdr:from>
    <xdr:to>
      <xdr:col>20</xdr:col>
      <xdr:colOff>38100</xdr:colOff>
      <xdr:row>58</xdr:row>
      <xdr:rowOff>9251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25778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62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110689</xdr:rowOff>
    </xdr:from>
    <xdr:to>
      <xdr:col>15</xdr:col>
      <xdr:colOff>101600</xdr:colOff>
      <xdr:row>58</xdr:row>
      <xdr:rowOff>40839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8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31966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7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122436</xdr:rowOff>
    </xdr:from>
    <xdr:to>
      <xdr:col>10</xdr:col>
      <xdr:colOff>165100</xdr:colOff>
      <xdr:row>58</xdr:row>
      <xdr:rowOff>52586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43713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89095</xdr:rowOff>
    </xdr:from>
    <xdr:to>
      <xdr:col>6</xdr:col>
      <xdr:colOff>38100</xdr:colOff>
      <xdr:row>58</xdr:row>
      <xdr:rowOff>19245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6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10372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5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134709</xdr:rowOff>
    </xdr:from>
    <xdr:to>
      <xdr:col>24</xdr:col>
      <xdr:colOff>62865</xdr:colOff>
      <xdr:row>78</xdr:row>
      <xdr:rowOff>75242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6209"/>
          <a:ext cx="1270" cy="131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79069</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75242</xdr:rowOff>
    </xdr:from>
    <xdr:to>
      <xdr:col>24</xdr:col>
      <xdr:colOff>152400</xdr:colOff>
      <xdr:row>78</xdr:row>
      <xdr:rowOff>75242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81386</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290,655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134709</xdr:rowOff>
    </xdr:from>
    <xdr:to>
      <xdr:col>24</xdr:col>
      <xdr:colOff>152400</xdr:colOff>
      <xdr:row>70</xdr:row>
      <xdr:rowOff>134709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69786</xdr:rowOff>
    </xdr:from>
    <xdr:to>
      <xdr:col>24</xdr:col>
      <xdr:colOff>63500</xdr:colOff>
      <xdr:row>76</xdr:row>
      <xdr:rowOff>159497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9986"/>
          <a:ext cx="838200" cy="8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130047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1602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151620</xdr:rowOff>
    </xdr:from>
    <xdr:to>
      <xdr:col>24</xdr:col>
      <xdr:colOff>114300</xdr:colOff>
      <xdr:row>77</xdr:row>
      <xdr:rowOff>81770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159497</xdr:rowOff>
    </xdr:from>
    <xdr:to>
      <xdr:col>19</xdr:col>
      <xdr:colOff>177800</xdr:colOff>
      <xdr:row>77</xdr:row>
      <xdr:rowOff>102842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89697"/>
          <a:ext cx="889000" cy="1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134102</xdr:rowOff>
    </xdr:from>
    <xdr:to>
      <xdr:col>20</xdr:col>
      <xdr:colOff>38100</xdr:colOff>
      <xdr:row>77</xdr:row>
      <xdr:rowOff>64252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55379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5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80470</xdr:rowOff>
    </xdr:from>
    <xdr:to>
      <xdr:col>15</xdr:col>
      <xdr:colOff>50800</xdr:colOff>
      <xdr:row>77</xdr:row>
      <xdr:rowOff>102842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2120"/>
          <a:ext cx="889000" cy="2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135626</xdr:rowOff>
    </xdr:from>
    <xdr:to>
      <xdr:col>15</xdr:col>
      <xdr:colOff>101600</xdr:colOff>
      <xdr:row>77</xdr:row>
      <xdr:rowOff>65776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6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82303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80470</xdr:rowOff>
    </xdr:from>
    <xdr:to>
      <xdr:col>10</xdr:col>
      <xdr:colOff>114300</xdr:colOff>
      <xdr:row>77</xdr:row>
      <xdr:rowOff>123988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2120"/>
          <a:ext cx="889000" cy="4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165931</xdr:rowOff>
    </xdr:from>
    <xdr:to>
      <xdr:col>10</xdr:col>
      <xdr:colOff>165100</xdr:colOff>
      <xdr:row>77</xdr:row>
      <xdr:rowOff>96081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9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112608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161566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18986</xdr:rowOff>
    </xdr:from>
    <xdr:to>
      <xdr:col>24</xdr:col>
      <xdr:colOff>114300</xdr:colOff>
      <xdr:row>76</xdr:row>
      <xdr:rowOff>120586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41863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0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108697</xdr:rowOff>
    </xdr:from>
    <xdr:to>
      <xdr:col>20</xdr:col>
      <xdr:colOff>38100</xdr:colOff>
      <xdr:row>77</xdr:row>
      <xdr:rowOff>38847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3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55373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4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52042</xdr:rowOff>
    </xdr:from>
    <xdr:to>
      <xdr:col>15</xdr:col>
      <xdr:colOff>101600</xdr:colOff>
      <xdr:row>77</xdr:row>
      <xdr:rowOff>153642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144769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29670</xdr:rowOff>
    </xdr:from>
    <xdr:to>
      <xdr:col>10</xdr:col>
      <xdr:colOff>165100</xdr:colOff>
      <xdr:row>77</xdr:row>
      <xdr:rowOff>131270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122397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73188</xdr:rowOff>
    </xdr:from>
    <xdr:to>
      <xdr:col>6</xdr:col>
      <xdr:colOff>38100</xdr:colOff>
      <xdr:row>78</xdr:row>
      <xdr:rowOff>3338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7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165915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89788</xdr:rowOff>
    </xdr:from>
    <xdr:to>
      <xdr:col>24</xdr:col>
      <xdr:colOff>62865</xdr:colOff>
      <xdr:row>98</xdr:row>
      <xdr:rowOff>48369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20288"/>
          <a:ext cx="1270" cy="133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52196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48369</xdr:rowOff>
    </xdr:from>
    <xdr:to>
      <xdr:col>24</xdr:col>
      <xdr:colOff>152400</xdr:colOff>
      <xdr:row>98</xdr:row>
      <xdr:rowOff>48369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36465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5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89788</xdr:rowOff>
    </xdr:from>
    <xdr:to>
      <xdr:col>24</xdr:col>
      <xdr:colOff>152400</xdr:colOff>
      <xdr:row>90</xdr:row>
      <xdr:rowOff>89788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2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17421</xdr:rowOff>
    </xdr:from>
    <xdr:to>
      <xdr:col>24</xdr:col>
      <xdr:colOff>63500</xdr:colOff>
      <xdr:row>97</xdr:row>
      <xdr:rowOff>52984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48071"/>
          <a:ext cx="8382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105072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9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82195</xdr:rowOff>
    </xdr:from>
    <xdr:to>
      <xdr:col>24</xdr:col>
      <xdr:colOff>114300</xdr:colOff>
      <xdr:row>97</xdr:row>
      <xdr:rowOff>12345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4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114325</xdr:rowOff>
    </xdr:from>
    <xdr:to>
      <xdr:col>19</xdr:col>
      <xdr:colOff>177800</xdr:colOff>
      <xdr:row>97</xdr:row>
      <xdr:rowOff>17421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908300" y="16573525"/>
          <a:ext cx="8890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125171</xdr:rowOff>
    </xdr:from>
    <xdr:to>
      <xdr:col>20</xdr:col>
      <xdr:colOff>38100</xdr:colOff>
      <xdr:row>97</xdr:row>
      <xdr:rowOff>55321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71848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3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114325</xdr:rowOff>
    </xdr:from>
    <xdr:to>
      <xdr:col>15</xdr:col>
      <xdr:colOff>50800</xdr:colOff>
      <xdr:row>97</xdr:row>
      <xdr:rowOff>36492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573525"/>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116365</xdr:rowOff>
    </xdr:from>
    <xdr:to>
      <xdr:col>15</xdr:col>
      <xdr:colOff>101600</xdr:colOff>
      <xdr:row>97</xdr:row>
      <xdr:rowOff>46515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37642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6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144185</xdr:rowOff>
    </xdr:from>
    <xdr:to>
      <xdr:col>10</xdr:col>
      <xdr:colOff>114300</xdr:colOff>
      <xdr:row>97</xdr:row>
      <xdr:rowOff>36492</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603385"/>
          <a:ext cx="8890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79778</xdr:rowOff>
    </xdr:from>
    <xdr:to>
      <xdr:col>10</xdr:col>
      <xdr:colOff>165100</xdr:colOff>
      <xdr:row>97</xdr:row>
      <xdr:rowOff>9928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3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26455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1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2184</xdr:rowOff>
    </xdr:from>
    <xdr:to>
      <xdr:col>24</xdr:col>
      <xdr:colOff>114300</xdr:colOff>
      <xdr:row>97</xdr:row>
      <xdr:rowOff>103784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152061</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138071</xdr:rowOff>
    </xdr:from>
    <xdr:to>
      <xdr:col>20</xdr:col>
      <xdr:colOff>38100</xdr:colOff>
      <xdr:row>97</xdr:row>
      <xdr:rowOff>68221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59348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68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63525</xdr:rowOff>
    </xdr:from>
    <xdr:to>
      <xdr:col>15</xdr:col>
      <xdr:colOff>101600</xdr:colOff>
      <xdr:row>96</xdr:row>
      <xdr:rowOff>165125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5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29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157142</xdr:rowOff>
    </xdr:from>
    <xdr:to>
      <xdr:col>10</xdr:col>
      <xdr:colOff>165100</xdr:colOff>
      <xdr:row>97</xdr:row>
      <xdr:rowOff>87292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61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78419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70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93385</xdr:rowOff>
    </xdr:from>
    <xdr:to>
      <xdr:col>6</xdr:col>
      <xdr:colOff>38100</xdr:colOff>
      <xdr:row>97</xdr:row>
      <xdr:rowOff>23535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5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14662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64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165303</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0253"/>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111980</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165303</xdr:rowOff>
    </xdr:from>
    <xdr:to>
      <xdr:col>55</xdr:col>
      <xdr:colOff>88900</xdr:colOff>
      <xdr:row>31</xdr:row>
      <xdr:rowOff>165303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49403</xdr:rowOff>
    </xdr:from>
    <xdr:to>
      <xdr:col>55</xdr:col>
      <xdr:colOff>0</xdr:colOff>
      <xdr:row>37</xdr:row>
      <xdr:rowOff>53975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39305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163568</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35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13691</xdr:rowOff>
    </xdr:from>
    <xdr:to>
      <xdr:col>55</xdr:col>
      <xdr:colOff>50800</xdr:colOff>
      <xdr:row>37</xdr:row>
      <xdr:rowOff>115291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120269</xdr:rowOff>
    </xdr:from>
    <xdr:to>
      <xdr:col>50</xdr:col>
      <xdr:colOff>114300</xdr:colOff>
      <xdr:row>37</xdr:row>
      <xdr:rowOff>53975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92469"/>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157709</xdr:rowOff>
    </xdr:from>
    <xdr:to>
      <xdr:col>50</xdr:col>
      <xdr:colOff>165100</xdr:colOff>
      <xdr:row>37</xdr:row>
      <xdr:rowOff>87859</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104386</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108382</xdr:rowOff>
    </xdr:from>
    <xdr:to>
      <xdr:col>45</xdr:col>
      <xdr:colOff>177800</xdr:colOff>
      <xdr:row>36</xdr:row>
      <xdr:rowOff>120269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280582"/>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156794</xdr:rowOff>
    </xdr:from>
    <xdr:to>
      <xdr:col>46</xdr:col>
      <xdr:colOff>38100</xdr:colOff>
      <xdr:row>37</xdr:row>
      <xdr:rowOff>86944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78071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83007</xdr:rowOff>
    </xdr:from>
    <xdr:to>
      <xdr:col>41</xdr:col>
      <xdr:colOff>50800</xdr:colOff>
      <xdr:row>36</xdr:row>
      <xdr:rowOff>108382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25520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114046</xdr:rowOff>
    </xdr:from>
    <xdr:to>
      <xdr:col>41</xdr:col>
      <xdr:colOff>101600</xdr:colOff>
      <xdr:row>37</xdr:row>
      <xdr:rowOff>44196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35323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37236</xdr:rowOff>
    </xdr:from>
    <xdr:to>
      <xdr:col>36</xdr:col>
      <xdr:colOff>165100</xdr:colOff>
      <xdr:row>36</xdr:row>
      <xdr:rowOff>138836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129963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170053</xdr:rowOff>
    </xdr:from>
    <xdr:to>
      <xdr:col>55</xdr:col>
      <xdr:colOff>50800</xdr:colOff>
      <xdr:row>37</xdr:row>
      <xdr:rowOff>100203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21480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3175</xdr:rowOff>
    </xdr:from>
    <xdr:to>
      <xdr:col>50</xdr:col>
      <xdr:colOff>165100</xdr:colOff>
      <xdr:row>37</xdr:row>
      <xdr:rowOff>104775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95902</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43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69469</xdr:rowOff>
    </xdr:from>
    <xdr:to>
      <xdr:col>46</xdr:col>
      <xdr:colOff>38100</xdr:colOff>
      <xdr:row>36</xdr:row>
      <xdr:rowOff>171069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16146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1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57582</xdr:rowOff>
    </xdr:from>
    <xdr:to>
      <xdr:col>41</xdr:col>
      <xdr:colOff>101600</xdr:colOff>
      <xdr:row>36</xdr:row>
      <xdr:rowOff>159182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4259</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00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32207</xdr:rowOff>
    </xdr:from>
    <xdr:to>
      <xdr:col>36</xdr:col>
      <xdr:colOff>165100</xdr:colOff>
      <xdr:row>36</xdr:row>
      <xdr:rowOff>133807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150334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7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132819</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76769"/>
          <a:ext cx="1270" cy="114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79496</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132819</xdr:rowOff>
    </xdr:from>
    <xdr:to>
      <xdr:col>55</xdr:col>
      <xdr:colOff>88900</xdr:colOff>
      <xdr:row>51</xdr:row>
      <xdr:rowOff>132819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7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163771</xdr:rowOff>
    </xdr:from>
    <xdr:to>
      <xdr:col>55</xdr:col>
      <xdr:colOff>0</xdr:colOff>
      <xdr:row>55</xdr:row>
      <xdr:rowOff>127241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422071"/>
          <a:ext cx="838200" cy="13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128957</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8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150530</xdr:rowOff>
    </xdr:from>
    <xdr:to>
      <xdr:col>55</xdr:col>
      <xdr:colOff>50800</xdr:colOff>
      <xdr:row>56</xdr:row>
      <xdr:rowOff>80680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163771</xdr:rowOff>
    </xdr:from>
    <xdr:to>
      <xdr:col>50</xdr:col>
      <xdr:colOff>114300</xdr:colOff>
      <xdr:row>55</xdr:row>
      <xdr:rowOff>63667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422071"/>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144061</xdr:rowOff>
    </xdr:from>
    <xdr:to>
      <xdr:col>50</xdr:col>
      <xdr:colOff>165100</xdr:colOff>
      <xdr:row>56</xdr:row>
      <xdr:rowOff>74211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65338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63667</xdr:rowOff>
    </xdr:from>
    <xdr:to>
      <xdr:col>45</xdr:col>
      <xdr:colOff>177800</xdr:colOff>
      <xdr:row>55</xdr:row>
      <xdr:rowOff>77818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93417"/>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151033</xdr:rowOff>
    </xdr:from>
    <xdr:to>
      <xdr:col>46</xdr:col>
      <xdr:colOff>38100</xdr:colOff>
      <xdr:row>56</xdr:row>
      <xdr:rowOff>81183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8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72310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77818</xdr:rowOff>
    </xdr:from>
    <xdr:to>
      <xdr:col>41</xdr:col>
      <xdr:colOff>50800</xdr:colOff>
      <xdr:row>55</xdr:row>
      <xdr:rowOff>146993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507568"/>
          <a:ext cx="889000" cy="6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132288</xdr:rowOff>
    </xdr:from>
    <xdr:to>
      <xdr:col>41</xdr:col>
      <xdr:colOff>101600</xdr:colOff>
      <xdr:row>56</xdr:row>
      <xdr:rowOff>62438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53565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108240</xdr:rowOff>
    </xdr:from>
    <xdr:to>
      <xdr:col>36</xdr:col>
      <xdr:colOff>165100</xdr:colOff>
      <xdr:row>55</xdr:row>
      <xdr:rowOff>38390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3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54917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1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76441</xdr:rowOff>
    </xdr:from>
    <xdr:to>
      <xdr:col>55</xdr:col>
      <xdr:colOff>50800</xdr:colOff>
      <xdr:row>56</xdr:row>
      <xdr:rowOff>6591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0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99318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357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112971</xdr:rowOff>
    </xdr:from>
    <xdr:to>
      <xdr:col>50</xdr:col>
      <xdr:colOff>165100</xdr:colOff>
      <xdr:row>55</xdr:row>
      <xdr:rowOff>43121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59648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1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12867</xdr:rowOff>
    </xdr:from>
    <xdr:to>
      <xdr:col>46</xdr:col>
      <xdr:colOff>38100</xdr:colOff>
      <xdr:row>55</xdr:row>
      <xdr:rowOff>114467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4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130994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2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27018</xdr:rowOff>
    </xdr:from>
    <xdr:to>
      <xdr:col>41</xdr:col>
      <xdr:colOff>101600</xdr:colOff>
      <xdr:row>55</xdr:row>
      <xdr:rowOff>128618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4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145145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2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96193</xdr:rowOff>
    </xdr:from>
    <xdr:to>
      <xdr:col>36</xdr:col>
      <xdr:colOff>165100</xdr:colOff>
      <xdr:row>56</xdr:row>
      <xdr:rowOff>26343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2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17470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1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108907</xdr:rowOff>
    </xdr:from>
    <xdr:to>
      <xdr:col>54</xdr:col>
      <xdr:colOff>189865</xdr:colOff>
      <xdr:row>78</xdr:row>
      <xdr:rowOff>105296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1857"/>
          <a:ext cx="1270" cy="119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109123</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8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105296</xdr:rowOff>
    </xdr:from>
    <xdr:to>
      <xdr:col>55</xdr:col>
      <xdr:colOff>88900</xdr:colOff>
      <xdr:row>78</xdr:row>
      <xdr:rowOff>105296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7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55584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108907</xdr:rowOff>
    </xdr:from>
    <xdr:to>
      <xdr:col>55</xdr:col>
      <xdr:colOff>88900</xdr:colOff>
      <xdr:row>71</xdr:row>
      <xdr:rowOff>108907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120909</xdr:rowOff>
    </xdr:from>
    <xdr:to>
      <xdr:col>55</xdr:col>
      <xdr:colOff>0</xdr:colOff>
      <xdr:row>77</xdr:row>
      <xdr:rowOff>131035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322559"/>
          <a:ext cx="838200" cy="1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135072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93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112195</xdr:rowOff>
    </xdr:from>
    <xdr:to>
      <xdr:col>55</xdr:col>
      <xdr:colOff>50800</xdr:colOff>
      <xdr:row>77</xdr:row>
      <xdr:rowOff>42345</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119858</xdr:rowOff>
    </xdr:from>
    <xdr:to>
      <xdr:col>50</xdr:col>
      <xdr:colOff>114300</xdr:colOff>
      <xdr:row>77</xdr:row>
      <xdr:rowOff>131035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150058"/>
          <a:ext cx="889000" cy="18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73721</xdr:rowOff>
    </xdr:from>
    <xdr:to>
      <xdr:col>50</xdr:col>
      <xdr:colOff>165100</xdr:colOff>
      <xdr:row>77</xdr:row>
      <xdr:rowOff>3871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20398</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119858</xdr:rowOff>
    </xdr:from>
    <xdr:to>
      <xdr:col>45</xdr:col>
      <xdr:colOff>177800</xdr:colOff>
      <xdr:row>77</xdr:row>
      <xdr:rowOff>41608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150058"/>
          <a:ext cx="8890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86020</xdr:rowOff>
    </xdr:from>
    <xdr:to>
      <xdr:col>46</xdr:col>
      <xdr:colOff>38100</xdr:colOff>
      <xdr:row>77</xdr:row>
      <xdr:rowOff>16170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4552</xdr:rowOff>
    </xdr:from>
    <xdr:to>
      <xdr:col>41</xdr:col>
      <xdr:colOff>50800</xdr:colOff>
      <xdr:row>77</xdr:row>
      <xdr:rowOff>41608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206202"/>
          <a:ext cx="889000" cy="3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65286</xdr:rowOff>
    </xdr:from>
    <xdr:to>
      <xdr:col>41</xdr:col>
      <xdr:colOff>101600</xdr:colOff>
      <xdr:row>76</xdr:row>
      <xdr:rowOff>166886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11963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8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74476</xdr:rowOff>
    </xdr:from>
    <xdr:to>
      <xdr:col>36</xdr:col>
      <xdr:colOff>165100</xdr:colOff>
      <xdr:row>77</xdr:row>
      <xdr:rowOff>4626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21152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70109</xdr:rowOff>
    </xdr:from>
    <xdr:to>
      <xdr:col>55</xdr:col>
      <xdr:colOff>50800</xdr:colOff>
      <xdr:row>78</xdr:row>
      <xdr:rowOff>259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7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48536</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5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80235</xdr:rowOff>
    </xdr:from>
    <xdr:to>
      <xdr:col>50</xdr:col>
      <xdr:colOff>165100</xdr:colOff>
      <xdr:row>78</xdr:row>
      <xdr:rowOff>10385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8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7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69058</xdr:rowOff>
    </xdr:from>
    <xdr:to>
      <xdr:col>46</xdr:col>
      <xdr:colOff>38100</xdr:colOff>
      <xdr:row>76</xdr:row>
      <xdr:rowOff>170658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09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8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162258</xdr:rowOff>
    </xdr:from>
    <xdr:to>
      <xdr:col>41</xdr:col>
      <xdr:colOff>101600</xdr:colOff>
      <xdr:row>77</xdr:row>
      <xdr:rowOff>92408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9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83535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125202</xdr:rowOff>
    </xdr:from>
    <xdr:to>
      <xdr:col>36</xdr:col>
      <xdr:colOff>165100</xdr:colOff>
      <xdr:row>77</xdr:row>
      <xdr:rowOff>55352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46479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4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6305</xdr:rowOff>
    </xdr:from>
    <xdr:to>
      <xdr:col>54</xdr:col>
      <xdr:colOff>189865</xdr:colOff>
      <xdr:row>98</xdr:row>
      <xdr:rowOff>91745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255"/>
          <a:ext cx="1270" cy="1285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95572</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91745</xdr:rowOff>
    </xdr:from>
    <xdr:to>
      <xdr:col>55</xdr:col>
      <xdr:colOff>88900</xdr:colOff>
      <xdr:row>98</xdr:row>
      <xdr:rowOff>91745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124432</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3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6305</xdr:rowOff>
    </xdr:from>
    <xdr:to>
      <xdr:col>55</xdr:col>
      <xdr:colOff>88900</xdr:colOff>
      <xdr:row>91</xdr:row>
      <xdr:rowOff>6305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21518</xdr:rowOff>
    </xdr:from>
    <xdr:to>
      <xdr:col>55</xdr:col>
      <xdr:colOff>0</xdr:colOff>
      <xdr:row>98</xdr:row>
      <xdr:rowOff>28635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3618"/>
          <a:ext cx="8382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159005</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1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136128</xdr:rowOff>
    </xdr:from>
    <xdr:to>
      <xdr:col>55</xdr:col>
      <xdr:colOff>50800</xdr:colOff>
      <xdr:row>98</xdr:row>
      <xdr:rowOff>66278</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76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7466</xdr:rowOff>
    </xdr:from>
    <xdr:to>
      <xdr:col>50</xdr:col>
      <xdr:colOff>114300</xdr:colOff>
      <xdr:row>98</xdr:row>
      <xdr:rowOff>28635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09566"/>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129060</xdr:rowOff>
    </xdr:from>
    <xdr:to>
      <xdr:col>50</xdr:col>
      <xdr:colOff>165100</xdr:colOff>
      <xdr:row>98</xdr:row>
      <xdr:rowOff>59210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75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75737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3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7466</xdr:rowOff>
    </xdr:from>
    <xdr:to>
      <xdr:col>45</xdr:col>
      <xdr:colOff>177800</xdr:colOff>
      <xdr:row>98</xdr:row>
      <xdr:rowOff>16898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09566"/>
          <a:ext cx="889000" cy="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143224</xdr:rowOff>
    </xdr:from>
    <xdr:to>
      <xdr:col>46</xdr:col>
      <xdr:colOff>38100</xdr:colOff>
      <xdr:row>98</xdr:row>
      <xdr:rowOff>73374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77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64501</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86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16898</xdr:rowOff>
    </xdr:from>
    <xdr:to>
      <xdr:col>41</xdr:col>
      <xdr:colOff>50800</xdr:colOff>
      <xdr:row>98</xdr:row>
      <xdr:rowOff>31026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818998"/>
          <a:ext cx="889000" cy="1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124034</xdr:rowOff>
    </xdr:from>
    <xdr:to>
      <xdr:col>41</xdr:col>
      <xdr:colOff>101600</xdr:colOff>
      <xdr:row>98</xdr:row>
      <xdr:rowOff>54184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70711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97726</xdr:rowOff>
    </xdr:from>
    <xdr:to>
      <xdr:col>36</xdr:col>
      <xdr:colOff>165100</xdr:colOff>
      <xdr:row>98</xdr:row>
      <xdr:rowOff>27876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44403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142168</xdr:rowOff>
    </xdr:from>
    <xdr:to>
      <xdr:col>55</xdr:col>
      <xdr:colOff>50800</xdr:colOff>
      <xdr:row>98</xdr:row>
      <xdr:rowOff>72318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114555</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74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149285</xdr:rowOff>
    </xdr:from>
    <xdr:to>
      <xdr:col>50</xdr:col>
      <xdr:colOff>165100</xdr:colOff>
      <xdr:row>98</xdr:row>
      <xdr:rowOff>79435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70562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87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128116</xdr:rowOff>
    </xdr:from>
    <xdr:to>
      <xdr:col>46</xdr:col>
      <xdr:colOff>38100</xdr:colOff>
      <xdr:row>98</xdr:row>
      <xdr:rowOff>58266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74793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53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137548</xdr:rowOff>
    </xdr:from>
    <xdr:to>
      <xdr:col>41</xdr:col>
      <xdr:colOff>101600</xdr:colOff>
      <xdr:row>98</xdr:row>
      <xdr:rowOff>67698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58825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8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151676</xdr:rowOff>
    </xdr:from>
    <xdr:to>
      <xdr:col>36</xdr:col>
      <xdr:colOff>165100</xdr:colOff>
      <xdr:row>98</xdr:row>
      <xdr:rowOff>81826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72953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87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50813</xdr:rowOff>
    </xdr:from>
    <xdr:to>
      <xdr:col>85</xdr:col>
      <xdr:colOff>126364</xdr:colOff>
      <xdr:row>39</xdr:row>
      <xdr:rowOff>20333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708663"/>
          <a:ext cx="1269"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24160</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1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20333</xdr:rowOff>
    </xdr:from>
    <xdr:to>
      <xdr:col>86</xdr:col>
      <xdr:colOff>25400</xdr:colOff>
      <xdr:row>39</xdr:row>
      <xdr:rowOff>20333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0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168940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4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50813</xdr:rowOff>
    </xdr:from>
    <xdr:to>
      <xdr:col>86</xdr:col>
      <xdr:colOff>25400</xdr:colOff>
      <xdr:row>33</xdr:row>
      <xdr:rowOff>50813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70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76607</xdr:rowOff>
    </xdr:from>
    <xdr:to>
      <xdr:col>85</xdr:col>
      <xdr:colOff>127000</xdr:colOff>
      <xdr:row>36</xdr:row>
      <xdr:rowOff>139357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5220107"/>
          <a:ext cx="838200" cy="109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124058</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145631</xdr:rowOff>
    </xdr:from>
    <xdr:to>
      <xdr:col>85</xdr:col>
      <xdr:colOff>177800</xdr:colOff>
      <xdr:row>37</xdr:row>
      <xdr:rowOff>75781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76607</xdr:rowOff>
    </xdr:from>
    <xdr:to>
      <xdr:col>81</xdr:col>
      <xdr:colOff>50800</xdr:colOff>
      <xdr:row>32</xdr:row>
      <xdr:rowOff>140957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5220107"/>
          <a:ext cx="889000" cy="40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140907</xdr:rowOff>
    </xdr:from>
    <xdr:to>
      <xdr:col>81</xdr:col>
      <xdr:colOff>101600</xdr:colOff>
      <xdr:row>37</xdr:row>
      <xdr:rowOff>71057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62184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140957</xdr:rowOff>
    </xdr:from>
    <xdr:to>
      <xdr:col>76</xdr:col>
      <xdr:colOff>114300</xdr:colOff>
      <xdr:row>32</xdr:row>
      <xdr:rowOff>163856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5627357"/>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142507</xdr:rowOff>
    </xdr:from>
    <xdr:to>
      <xdr:col>76</xdr:col>
      <xdr:colOff>165100</xdr:colOff>
      <xdr:row>37</xdr:row>
      <xdr:rowOff>72657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63784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163856</xdr:rowOff>
    </xdr:from>
    <xdr:to>
      <xdr:col>71</xdr:col>
      <xdr:colOff>177800</xdr:colOff>
      <xdr:row>37</xdr:row>
      <xdr:rowOff>17590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650256"/>
          <a:ext cx="889000" cy="71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74003</xdr:rowOff>
    </xdr:from>
    <xdr:to>
      <xdr:col>72</xdr:col>
      <xdr:colOff>38100</xdr:colOff>
      <xdr:row>37</xdr:row>
      <xdr:rowOff>4153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166730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3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110808</xdr:rowOff>
    </xdr:from>
    <xdr:to>
      <xdr:col>67</xdr:col>
      <xdr:colOff>101600</xdr:colOff>
      <xdr:row>36</xdr:row>
      <xdr:rowOff>40958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57485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88557</xdr:rowOff>
    </xdr:from>
    <xdr:to>
      <xdr:col>85</xdr:col>
      <xdr:colOff>177800</xdr:colOff>
      <xdr:row>37</xdr:row>
      <xdr:rowOff>18707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111434</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11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25807</xdr:rowOff>
    </xdr:from>
    <xdr:to>
      <xdr:col>81</xdr:col>
      <xdr:colOff>101600</xdr:colOff>
      <xdr:row>30</xdr:row>
      <xdr:rowOff>127407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516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143934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49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90157</xdr:rowOff>
    </xdr:from>
    <xdr:to>
      <xdr:col>76</xdr:col>
      <xdr:colOff>165100</xdr:colOff>
      <xdr:row>33</xdr:row>
      <xdr:rowOff>20307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57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36834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3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113056</xdr:rowOff>
    </xdr:from>
    <xdr:to>
      <xdr:col>72</xdr:col>
      <xdr:colOff>38100</xdr:colOff>
      <xdr:row>33</xdr:row>
      <xdr:rowOff>43206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5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59733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37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138240</xdr:rowOff>
    </xdr:from>
    <xdr:to>
      <xdr:col>67</xdr:col>
      <xdr:colOff>101600</xdr:colOff>
      <xdr:row>37</xdr:row>
      <xdr:rowOff>68390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31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59517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40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109606</xdr:rowOff>
    </xdr:from>
    <xdr:to>
      <xdr:col>85</xdr:col>
      <xdr:colOff>126364</xdr:colOff>
      <xdr:row>58</xdr:row>
      <xdr:rowOff>125968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10656"/>
          <a:ext cx="1269" cy="155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129795</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7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125968</xdr:rowOff>
    </xdr:from>
    <xdr:to>
      <xdr:col>86</xdr:col>
      <xdr:colOff>25400</xdr:colOff>
      <xdr:row>58</xdr:row>
      <xdr:rowOff>125968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56283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2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109606</xdr:rowOff>
    </xdr:from>
    <xdr:to>
      <xdr:col>86</xdr:col>
      <xdr:colOff>25400</xdr:colOff>
      <xdr:row>49</xdr:row>
      <xdr:rowOff>109606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52701</xdr:rowOff>
    </xdr:from>
    <xdr:to>
      <xdr:col>85</xdr:col>
      <xdr:colOff>127000</xdr:colOff>
      <xdr:row>56</xdr:row>
      <xdr:rowOff>132205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653901"/>
          <a:ext cx="838200" cy="7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7385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0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28958</xdr:rowOff>
    </xdr:from>
    <xdr:to>
      <xdr:col>85</xdr:col>
      <xdr:colOff>177800</xdr:colOff>
      <xdr:row>56</xdr:row>
      <xdr:rowOff>130558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63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101802</xdr:rowOff>
    </xdr:from>
    <xdr:to>
      <xdr:col>81</xdr:col>
      <xdr:colOff>50800</xdr:colOff>
      <xdr:row>56</xdr:row>
      <xdr:rowOff>132205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03002"/>
          <a:ext cx="889000" cy="3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171245</xdr:rowOff>
    </xdr:from>
    <xdr:to>
      <xdr:col>81</xdr:col>
      <xdr:colOff>101600</xdr:colOff>
      <xdr:row>56</xdr:row>
      <xdr:rowOff>101395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117922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37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101802</xdr:rowOff>
    </xdr:from>
    <xdr:to>
      <xdr:col>76</xdr:col>
      <xdr:colOff>114300</xdr:colOff>
      <xdr:row>57</xdr:row>
      <xdr:rowOff>109639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03002"/>
          <a:ext cx="8890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32910</xdr:rowOff>
    </xdr:from>
    <xdr:to>
      <xdr:col>76</xdr:col>
      <xdr:colOff>165100</xdr:colOff>
      <xdr:row>56</xdr:row>
      <xdr:rowOff>134510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14949</xdr:rowOff>
    </xdr:from>
    <xdr:to>
      <xdr:col>71</xdr:col>
      <xdr:colOff>177800</xdr:colOff>
      <xdr:row>57</xdr:row>
      <xdr:rowOff>109639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87599"/>
          <a:ext cx="889000" cy="9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135583</xdr:rowOff>
    </xdr:from>
    <xdr:to>
      <xdr:col>72</xdr:col>
      <xdr:colOff>38100</xdr:colOff>
      <xdr:row>56</xdr:row>
      <xdr:rowOff>65733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82260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34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68914</xdr:rowOff>
    </xdr:from>
    <xdr:to>
      <xdr:col>67</xdr:col>
      <xdr:colOff>101600</xdr:colOff>
      <xdr:row>55</xdr:row>
      <xdr:rowOff>170514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27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1901</xdr:rowOff>
    </xdr:from>
    <xdr:to>
      <xdr:col>85</xdr:col>
      <xdr:colOff>177800</xdr:colOff>
      <xdr:row>56</xdr:row>
      <xdr:rowOff>103501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0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24778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4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81405</xdr:rowOff>
    </xdr:from>
    <xdr:to>
      <xdr:col>81</xdr:col>
      <xdr:colOff>101600</xdr:colOff>
      <xdr:row>57</xdr:row>
      <xdr:rowOff>11555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6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2682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7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51002</xdr:rowOff>
    </xdr:from>
    <xdr:to>
      <xdr:col>76</xdr:col>
      <xdr:colOff>165100</xdr:colOff>
      <xdr:row>56</xdr:row>
      <xdr:rowOff>152602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6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143729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7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58839</xdr:rowOff>
    </xdr:from>
    <xdr:to>
      <xdr:col>72</xdr:col>
      <xdr:colOff>38100</xdr:colOff>
      <xdr:row>57</xdr:row>
      <xdr:rowOff>160439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3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151566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135599</xdr:rowOff>
    </xdr:from>
    <xdr:to>
      <xdr:col>67</xdr:col>
      <xdr:colOff>101600</xdr:colOff>
      <xdr:row>57</xdr:row>
      <xdr:rowOff>65749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56876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82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140233</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1733"/>
          <a:ext cx="1269" cy="1447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86910</xdr:rowOff>
    </xdr:from>
    <xdr:ext cx="534377"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140233</xdr:rowOff>
    </xdr:from>
    <xdr:to>
      <xdr:col>86</xdr:col>
      <xdr:colOff>25400</xdr:colOff>
      <xdr:row>70</xdr:row>
      <xdr:rowOff>140233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1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25705</xdr:rowOff>
    </xdr:from>
    <xdr:to>
      <xdr:col>85</xdr:col>
      <xdr:colOff>127000</xdr:colOff>
      <xdr:row>79</xdr:row>
      <xdr:rowOff>25724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70255"/>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79963</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8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57086</xdr:rowOff>
    </xdr:from>
    <xdr:to>
      <xdr:col>85</xdr:col>
      <xdr:colOff>177800</xdr:colOff>
      <xdr:row>78</xdr:row>
      <xdr:rowOff>158686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25705</xdr:rowOff>
    </xdr:from>
    <xdr:to>
      <xdr:col>81</xdr:col>
      <xdr:colOff>50800</xdr:colOff>
      <xdr:row>79</xdr:row>
      <xdr:rowOff>32353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570255"/>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78270</xdr:rowOff>
    </xdr:from>
    <xdr:to>
      <xdr:col>81</xdr:col>
      <xdr:colOff>101600</xdr:colOff>
      <xdr:row>79</xdr:row>
      <xdr:rowOff>8420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24947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31896</xdr:rowOff>
    </xdr:from>
    <xdr:to>
      <xdr:col>76</xdr:col>
      <xdr:colOff>114300</xdr:colOff>
      <xdr:row>79</xdr:row>
      <xdr:rowOff>32353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7644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127343</xdr:rowOff>
    </xdr:from>
    <xdr:to>
      <xdr:col>76</xdr:col>
      <xdr:colOff>165100</xdr:colOff>
      <xdr:row>79</xdr:row>
      <xdr:rowOff>57493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74020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29572</xdr:rowOff>
    </xdr:from>
    <xdr:to>
      <xdr:col>71</xdr:col>
      <xdr:colOff>177800</xdr:colOff>
      <xdr:row>79</xdr:row>
      <xdr:rowOff>31896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74122"/>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109493</xdr:rowOff>
    </xdr:from>
    <xdr:to>
      <xdr:col>72</xdr:col>
      <xdr:colOff>38100</xdr:colOff>
      <xdr:row>79</xdr:row>
      <xdr:rowOff>39643</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8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56170</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2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10585</xdr:rowOff>
    </xdr:from>
    <xdr:to>
      <xdr:col>67</xdr:col>
      <xdr:colOff>101600</xdr:colOff>
      <xdr:row>78</xdr:row>
      <xdr:rowOff>112185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128712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146374</xdr:rowOff>
    </xdr:from>
    <xdr:to>
      <xdr:col>85</xdr:col>
      <xdr:colOff>177800</xdr:colOff>
      <xdr:row>79</xdr:row>
      <xdr:rowOff>76524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51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61301</xdr:rowOff>
    </xdr:from>
    <xdr:ext cx="378565"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43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146355</xdr:rowOff>
    </xdr:from>
    <xdr:to>
      <xdr:col>81</xdr:col>
      <xdr:colOff>101600</xdr:colOff>
      <xdr:row>79</xdr:row>
      <xdr:rowOff>76505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67632</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2017" y="1361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153003</xdr:rowOff>
    </xdr:from>
    <xdr:to>
      <xdr:col>76</xdr:col>
      <xdr:colOff>165100</xdr:colOff>
      <xdr:row>79</xdr:row>
      <xdr:rowOff>83153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74280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3017" y="1361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152546</xdr:rowOff>
    </xdr:from>
    <xdr:to>
      <xdr:col>72</xdr:col>
      <xdr:colOff>38100</xdr:colOff>
      <xdr:row>79</xdr:row>
      <xdr:rowOff>82696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5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73823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4017" y="1361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150222</xdr:rowOff>
    </xdr:from>
    <xdr:to>
      <xdr:col>67</xdr:col>
      <xdr:colOff>101600</xdr:colOff>
      <xdr:row>79</xdr:row>
      <xdr:rowOff>80372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71499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5017" y="1361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51374</xdr:rowOff>
    </xdr:from>
    <xdr:to>
      <xdr:col>85</xdr:col>
      <xdr:colOff>126364</xdr:colOff>
      <xdr:row>98</xdr:row>
      <xdr:rowOff>94655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53324"/>
          <a:ext cx="1269" cy="12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98482</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0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94655</xdr:rowOff>
    </xdr:from>
    <xdr:to>
      <xdr:col>86</xdr:col>
      <xdr:colOff>25400</xdr:colOff>
      <xdr:row>98</xdr:row>
      <xdr:rowOff>94655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96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169501</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51374</xdr:rowOff>
    </xdr:from>
    <xdr:to>
      <xdr:col>86</xdr:col>
      <xdr:colOff>25400</xdr:colOff>
      <xdr:row>91</xdr:row>
      <xdr:rowOff>51374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53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89277</xdr:rowOff>
    </xdr:from>
    <xdr:to>
      <xdr:col>85</xdr:col>
      <xdr:colOff>127000</xdr:colOff>
      <xdr:row>96</xdr:row>
      <xdr:rowOff>90681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48477"/>
          <a:ext cx="8382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37058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2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14181</xdr:rowOff>
    </xdr:from>
    <xdr:to>
      <xdr:col>85</xdr:col>
      <xdr:colOff>177800</xdr:colOff>
      <xdr:row>96</xdr:row>
      <xdr:rowOff>115781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47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90681</xdr:rowOff>
    </xdr:from>
    <xdr:to>
      <xdr:col>81</xdr:col>
      <xdr:colOff>50800</xdr:colOff>
      <xdr:row>96</xdr:row>
      <xdr:rowOff>136717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49881"/>
          <a:ext cx="889000" cy="4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8106</xdr:rowOff>
    </xdr:from>
    <xdr:to>
      <xdr:col>81</xdr:col>
      <xdr:colOff>101600</xdr:colOff>
      <xdr:row>96</xdr:row>
      <xdr:rowOff>109706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46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126233</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4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135150</xdr:rowOff>
    </xdr:from>
    <xdr:to>
      <xdr:col>76</xdr:col>
      <xdr:colOff>114300</xdr:colOff>
      <xdr:row>96</xdr:row>
      <xdr:rowOff>136717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94350"/>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160789</xdr:rowOff>
    </xdr:from>
    <xdr:to>
      <xdr:col>76</xdr:col>
      <xdr:colOff>165100</xdr:colOff>
      <xdr:row>96</xdr:row>
      <xdr:rowOff>90939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107466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2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117841</xdr:rowOff>
    </xdr:from>
    <xdr:to>
      <xdr:col>71</xdr:col>
      <xdr:colOff>177800</xdr:colOff>
      <xdr:row>96</xdr:row>
      <xdr:rowOff>135150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577041"/>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133640</xdr:rowOff>
    </xdr:from>
    <xdr:to>
      <xdr:col>72</xdr:col>
      <xdr:colOff>38100</xdr:colOff>
      <xdr:row>96</xdr:row>
      <xdr:rowOff>63790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80317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167027</xdr:rowOff>
    </xdr:from>
    <xdr:to>
      <xdr:col>67</xdr:col>
      <xdr:colOff>101600</xdr:colOff>
      <xdr:row>95</xdr:row>
      <xdr:rowOff>97177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113704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38477</xdr:rowOff>
    </xdr:from>
    <xdr:to>
      <xdr:col>85</xdr:col>
      <xdr:colOff>177800</xdr:colOff>
      <xdr:row>96</xdr:row>
      <xdr:rowOff>140077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49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16904</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39881</xdr:rowOff>
    </xdr:from>
    <xdr:to>
      <xdr:col>81</xdr:col>
      <xdr:colOff>101600</xdr:colOff>
      <xdr:row>96</xdr:row>
      <xdr:rowOff>141481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4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132608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59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85917</xdr:rowOff>
    </xdr:from>
    <xdr:to>
      <xdr:col>76</xdr:col>
      <xdr:colOff>165100</xdr:colOff>
      <xdr:row>97</xdr:row>
      <xdr:rowOff>16067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3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84350</xdr:rowOff>
    </xdr:from>
    <xdr:to>
      <xdr:col>72</xdr:col>
      <xdr:colOff>38100</xdr:colOff>
      <xdr:row>97</xdr:row>
      <xdr:rowOff>14500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4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5627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3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67041</xdr:rowOff>
    </xdr:from>
    <xdr:to>
      <xdr:col>67</xdr:col>
      <xdr:colOff>101600</xdr:colOff>
      <xdr:row>96</xdr:row>
      <xdr:rowOff>168641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159768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16256</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159756"/>
          <a:ext cx="1269" cy="149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168267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3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134383</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493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16256</xdr:rowOff>
    </xdr:from>
    <xdr:to>
      <xdr:col>116</xdr:col>
      <xdr:colOff>152400</xdr:colOff>
      <xdr:row>30</xdr:row>
      <xdr:rowOff>16256</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15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85717</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93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62840</xdr:rowOff>
    </xdr:from>
    <xdr:to>
      <xdr:col>116</xdr:col>
      <xdr:colOff>114300</xdr:colOff>
      <xdr:row>38</xdr:row>
      <xdr:rowOff>164440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38151</xdr:rowOff>
    </xdr:from>
    <xdr:to>
      <xdr:col>112</xdr:col>
      <xdr:colOff>38100</xdr:colOff>
      <xdr:row>38</xdr:row>
      <xdr:rowOff>139751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156278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2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114503</xdr:rowOff>
    </xdr:from>
    <xdr:to>
      <xdr:col>107</xdr:col>
      <xdr:colOff>101600</xdr:colOff>
      <xdr:row>38</xdr:row>
      <xdr:rowOff>44653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61180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6147</xdr:rowOff>
    </xdr:from>
    <xdr:to>
      <xdr:col>102</xdr:col>
      <xdr:colOff>165100</xdr:colOff>
      <xdr:row>38</xdr:row>
      <xdr:rowOff>107747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124274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2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149708</xdr:rowOff>
    </xdr:from>
    <xdr:to>
      <xdr:col>98</xdr:col>
      <xdr:colOff>38100</xdr:colOff>
      <xdr:row>38</xdr:row>
      <xdr:rowOff>79857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96385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41267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168910</xdr:rowOff>
    </xdr:from>
    <xdr:to>
      <xdr:col>112</xdr:col>
      <xdr:colOff>38100</xdr:colOff>
      <xdr:row>58</xdr:row>
      <xdr:rowOff>99060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94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115587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7167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111760</xdr:rowOff>
    </xdr:from>
    <xdr:to>
      <xdr:col>107</xdr:col>
      <xdr:colOff>101600</xdr:colOff>
      <xdr:row>57</xdr:row>
      <xdr:rowOff>41910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58437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881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21,009</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％減少し、類似団体平均とほぼ同水準となった。これは、平成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年度にかけては、防災行政無線や簡易デジタル防災無線の整備等を行い、平成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年度は、特に加東消防署建設に係る北はりま消防組合負担金が大幅に増となっていたが、平成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年度は、これらの大型事業が前年度までに完了したことにより、大幅に減少した。</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164,175</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増加し、類似団体平均を上回った。これは、新設認定こども園整備事業などの普通建設事業費の増加が主な要因である。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54,328</a:t>
          </a:r>
          <a:r>
            <a:rPr kumimoji="1" lang="ja-JP" altLang="en-US" sz="1300">
              <a:latin typeface="ＭＳ Ｐゴシック" panose="020B0600070205080204" pitchFamily="50" charset="-128"/>
              <a:ea typeface="ＭＳ Ｐゴシック" panose="020B0600070205080204" pitchFamily="50" charset="-128"/>
            </a:rPr>
            <a:t>円で、前年度に比べ</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％増加し、類似団体平均を上回った。これは、小中学校へのタブレット</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導入事業等の増によるものである。今後、小中一貫校整備等の大型事業を予定していることから、類似団体平均と比べてさらに高い状況となることを予測している。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財政調整基金残高は、公共施設整備基金への積み立てにより、</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億円取り崩し、前年度決算剰余金による積立との差し引きで、前年度より</a:t>
          </a:r>
          <a:r>
            <a:rPr kumimoji="1" lang="en-US" altLang="ja-JP" sz="1200">
              <a:latin typeface="ＭＳ ゴシック" pitchFamily="49" charset="-128"/>
              <a:ea typeface="ＭＳ ゴシック" pitchFamily="49" charset="-128"/>
            </a:rPr>
            <a:t>0.2</a:t>
          </a:r>
          <a:r>
            <a:rPr kumimoji="1" lang="ja-JP" altLang="en-US" sz="1200">
              <a:latin typeface="ＭＳ ゴシック" pitchFamily="49" charset="-128"/>
              <a:ea typeface="ＭＳ ゴシック" pitchFamily="49" charset="-128"/>
            </a:rPr>
            <a:t>億円減少したが、普通交付税の段階的縮減により標準財政規模が縮小したことから、標準財政規模比は</a:t>
          </a:r>
          <a:r>
            <a:rPr kumimoji="1" lang="en-US" altLang="ja-JP" sz="1200">
              <a:latin typeface="ＭＳ ゴシック" pitchFamily="49" charset="-128"/>
              <a:ea typeface="ＭＳ ゴシック" pitchFamily="49" charset="-128"/>
            </a:rPr>
            <a:t>0.88</a:t>
          </a:r>
          <a:r>
            <a:rPr kumimoji="1" lang="ja-JP" altLang="en-US" sz="1200">
              <a:latin typeface="ＭＳ ゴシック" pitchFamily="49" charset="-128"/>
              <a:ea typeface="ＭＳ ゴシック" pitchFamily="49" charset="-128"/>
            </a:rPr>
            <a:t>ポイントの増となった。</a:t>
          </a:r>
        </a:p>
        <a:p>
          <a:r>
            <a:rPr kumimoji="1" lang="ja-JP" altLang="en-US" sz="1200">
              <a:latin typeface="ＭＳ ゴシック" pitchFamily="49" charset="-128"/>
              <a:ea typeface="ＭＳ ゴシック" pitchFamily="49" charset="-128"/>
            </a:rPr>
            <a:t>実質収支額は、前年度より</a:t>
          </a:r>
          <a:r>
            <a:rPr kumimoji="1" lang="en-US" altLang="ja-JP" sz="1200">
              <a:latin typeface="ＭＳ ゴシック" pitchFamily="49" charset="-128"/>
              <a:ea typeface="ＭＳ ゴシック" pitchFamily="49" charset="-128"/>
            </a:rPr>
            <a:t>1.3</a:t>
          </a:r>
          <a:r>
            <a:rPr kumimoji="1" lang="ja-JP" altLang="en-US" sz="1200">
              <a:latin typeface="ＭＳ ゴシック" pitchFamily="49" charset="-128"/>
              <a:ea typeface="ＭＳ ゴシック" pitchFamily="49" charset="-128"/>
            </a:rPr>
            <a:t>億円増加し、標準財政規模に占める割合も</a:t>
          </a:r>
          <a:r>
            <a:rPr kumimoji="1" lang="en-US" altLang="ja-JP" sz="1200">
              <a:latin typeface="ＭＳ ゴシック" pitchFamily="49" charset="-128"/>
              <a:ea typeface="ＭＳ ゴシック" pitchFamily="49" charset="-128"/>
            </a:rPr>
            <a:t>1.19</a:t>
          </a:r>
          <a:r>
            <a:rPr kumimoji="1" lang="ja-JP" altLang="en-US" sz="1200">
              <a:latin typeface="ＭＳ ゴシック" pitchFamily="49" charset="-128"/>
              <a:ea typeface="ＭＳ ゴシック" pitchFamily="49" charset="-128"/>
            </a:rPr>
            <a:t>ポイントの増となった。また、実質単年度収支については引き続き赤字となったが、標準財政規模に占める割合では、</a:t>
          </a:r>
          <a:r>
            <a:rPr kumimoji="1" lang="en-US" altLang="ja-JP" sz="1200">
              <a:latin typeface="ＭＳ ゴシック" pitchFamily="49" charset="-128"/>
              <a:ea typeface="ＭＳ ゴシック" pitchFamily="49" charset="-128"/>
            </a:rPr>
            <a:t>1.72</a:t>
          </a:r>
          <a:r>
            <a:rPr kumimoji="1" lang="ja-JP" altLang="en-US" sz="1200">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一般会計及びすべての特別会計、公営企業会計において、赤字が生じていない。</a:t>
          </a: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年度からの広域化に伴い、保険給付等の不足に備えた予備費の予算規模が縮小し、歳入歳出差引額が減少したことから、標準財政規模比は前年度より</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一般会計及びすべての特別会計、公営企業会計において、引き続き適正な財政運営、経営健全化に努め、しっかりとした財政基盤を確立する。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19671876</v>
      </c>
      <c r="BO4" s="430"/>
      <c r="BP4" s="430"/>
      <c r="BQ4" s="430"/>
      <c r="BR4" s="430"/>
      <c r="BS4" s="430"/>
      <c r="BT4" s="430"/>
      <c r="BU4" s="431"/>
      <c r="BV4" s="429">
        <v>20516721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3.4</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19067727</v>
      </c>
      <c r="BO5" s="467"/>
      <c r="BP5" s="467"/>
      <c r="BQ5" s="467"/>
      <c r="BR5" s="467"/>
      <c r="BS5" s="467"/>
      <c r="BT5" s="467"/>
      <c r="BU5" s="468"/>
      <c r="BV5" s="466">
        <v>20050886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87.2</v>
      </c>
      <c r="CU5" s="464"/>
      <c r="CV5" s="464"/>
      <c r="CW5" s="464"/>
      <c r="CX5" s="464"/>
      <c r="CY5" s="464"/>
      <c r="CZ5" s="464"/>
      <c r="DA5" s="465"/>
      <c r="DB5" s="463">
        <v>87.6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604149</v>
      </c>
      <c r="BO6" s="467"/>
      <c r="BP6" s="467"/>
      <c r="BQ6" s="467"/>
      <c r="BR6" s="467"/>
      <c r="BS6" s="467"/>
      <c r="BT6" s="467"/>
      <c r="BU6" s="468"/>
      <c r="BV6" s="466">
        <v>465835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93</v>
      </c>
      <c r="CU6" s="504"/>
      <c r="CV6" s="504"/>
      <c r="CW6" s="504"/>
      <c r="CX6" s="504"/>
      <c r="CY6" s="504"/>
      <c r="CZ6" s="504"/>
      <c r="DA6" s="505"/>
      <c r="DB6" s="503">
        <v>93.9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65778</v>
      </c>
      <c r="BO7" s="467"/>
      <c r="BP7" s="467"/>
      <c r="BQ7" s="467"/>
      <c r="BR7" s="467"/>
      <c r="BS7" s="467"/>
      <c r="BT7" s="467"/>
      <c r="BU7" s="468"/>
      <c r="BV7" s="466">
        <v>59937</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11838704</v>
      </c>
      <c r="CU7" s="467"/>
      <c r="CV7" s="467"/>
      <c r="CW7" s="467"/>
      <c r="CX7" s="467"/>
      <c r="CY7" s="467"/>
      <c r="CZ7" s="467"/>
      <c r="DA7" s="468"/>
      <c r="DB7" s="466">
        <v>12087437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538371</v>
      </c>
      <c r="BO8" s="467"/>
      <c r="BP8" s="467"/>
      <c r="BQ8" s="467"/>
      <c r="BR8" s="467"/>
      <c r="BS8" s="467"/>
      <c r="BT8" s="467"/>
      <c r="BU8" s="468"/>
      <c r="BV8" s="466">
        <v>405898</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0.69</v>
      </c>
      <c r="CU8" s="507"/>
      <c r="CV8" s="507"/>
      <c r="CW8" s="507"/>
      <c r="CX8" s="507"/>
      <c r="CY8" s="507"/>
      <c r="CZ8" s="507"/>
      <c r="DA8" s="508"/>
      <c r="DB8" s="506">
        <v>0.7</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40310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94</v>
      </c>
      <c r="AV9" s="499"/>
      <c r="AW9" s="499"/>
      <c r="AX9" s="499"/>
      <c r="AY9" s="500" t="s">
        <v>115</v>
      </c>
      <c r="AZ9" s="501"/>
      <c r="BA9" s="501"/>
      <c r="BB9" s="501"/>
      <c r="BC9" s="501"/>
      <c r="BD9" s="501"/>
      <c r="BE9" s="501"/>
      <c r="BF9" s="501"/>
      <c r="BG9" s="501"/>
      <c r="BH9" s="501"/>
      <c r="BI9" s="501"/>
      <c r="BJ9" s="501"/>
      <c r="BK9" s="501"/>
      <c r="BL9" s="501"/>
      <c r="BM9" s="502"/>
      <c r="BN9" s="466">
        <v>132473</v>
      </c>
      <c r="BO9" s="467"/>
      <c r="BP9" s="467"/>
      <c r="BQ9" s="467"/>
      <c r="BR9" s="467"/>
      <c r="BS9" s="467"/>
      <c r="BT9" s="467"/>
      <c r="BU9" s="468"/>
      <c r="BV9" s="466">
        <v>-25134</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13.7</v>
      </c>
      <c r="CU9" s="464"/>
      <c r="CV9" s="464"/>
      <c r="CW9" s="464"/>
      <c r="CX9" s="464"/>
      <c r="CY9" s="464"/>
      <c r="CZ9" s="464"/>
      <c r="DA9" s="465"/>
      <c r="DB9" s="463">
        <v>13.6</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40181</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94</v>
      </c>
      <c r="AV10" s="499"/>
      <c r="AW10" s="499"/>
      <c r="AX10" s="499"/>
      <c r="AY10" s="500" t="s">
        <v>119</v>
      </c>
      <c r="AZ10" s="501"/>
      <c r="BA10" s="501"/>
      <c r="BB10" s="501"/>
      <c r="BC10" s="501"/>
      <c r="BD10" s="501"/>
      <c r="BE10" s="501"/>
      <c r="BF10" s="501"/>
      <c r="BG10" s="501"/>
      <c r="BH10" s="501"/>
      <c r="BI10" s="501"/>
      <c r="BJ10" s="501"/>
      <c r="BK10" s="501"/>
      <c r="BL10" s="501"/>
      <c r="BM10" s="502"/>
      <c r="BN10" s="466">
        <v>18760</v>
      </c>
      <c r="BO10" s="467"/>
      <c r="BP10" s="467"/>
      <c r="BQ10" s="467"/>
      <c r="BR10" s="467"/>
      <c r="BS10" s="467"/>
      <c r="BT10" s="467"/>
      <c r="BU10" s="468"/>
      <c r="BV10" s="466">
        <v>16303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94</v>
      </c>
      <c r="AV11" s="499"/>
      <c r="AW11" s="499"/>
      <c r="AX11" s="499"/>
      <c r="AY11" s="500" t="s">
        <v>124</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15">
      <c r="A12" s="186"/>
      <c r="B12" s="526" t="s">
        <v>127</v>
      </c>
      <c r="C12" s="527"/>
      <c r="D12" s="527"/>
      <c r="E12" s="527"/>
      <c r="F12" s="527"/>
      <c r="G12" s="527"/>
      <c r="H12" s="527"/>
      <c r="I12" s="527"/>
      <c r="J12" s="527"/>
      <c r="K12" s="528"/>
      <c r="L12" s="535" t="s">
        <v>128</v>
      </c>
      <c r="M12" s="536"/>
      <c r="N12" s="536"/>
      <c r="O12" s="536"/>
      <c r="P12" s="536"/>
      <c r="Q12" s="537"/>
      <c r="R12" s="538">
        <v>40187</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132</v>
      </c>
      <c r="AV12" s="499"/>
      <c r="AW12" s="499"/>
      <c r="AX12" s="499"/>
      <c r="AY12" s="500" t="s">
        <v>133</v>
      </c>
      <c r="AZ12" s="501"/>
      <c r="BA12" s="501"/>
      <c r="BB12" s="501"/>
      <c r="BC12" s="501"/>
      <c r="BD12" s="501"/>
      <c r="BE12" s="501"/>
      <c r="BF12" s="501"/>
      <c r="BG12" s="501"/>
      <c r="BH12" s="501"/>
      <c r="BI12" s="501"/>
      <c r="BJ12" s="501"/>
      <c r="BK12" s="501"/>
      <c r="BL12" s="501"/>
      <c r="BM12" s="502"/>
      <c r="BN12" s="466">
        <v>250000</v>
      </c>
      <c r="BO12" s="467"/>
      <c r="BP12" s="467"/>
      <c r="BQ12" s="467"/>
      <c r="BR12" s="467"/>
      <c r="BS12" s="467"/>
      <c r="BT12" s="467"/>
      <c r="BU12" s="468"/>
      <c r="BV12" s="466">
        <v>300000</v>
      </c>
      <c r="BW12" s="467"/>
      <c r="BX12" s="467"/>
      <c r="BY12" s="467"/>
      <c r="BZ12" s="467"/>
      <c r="CA12" s="467"/>
      <c r="CB12" s="467"/>
      <c r="CC12" s="468"/>
      <c r="CD12" s="469" t="s">
        <v>134</v>
      </c>
      <c r="CE12" s="470"/>
      <c r="CF12" s="470"/>
      <c r="CG12" s="470"/>
      <c r="CH12" s="470"/>
      <c r="CI12" s="470"/>
      <c r="CJ12" s="470"/>
      <c r="CK12" s="470"/>
      <c r="CL12" s="470"/>
      <c r="CM12" s="470"/>
      <c r="CN12" s="470"/>
      <c r="CO12" s="470"/>
      <c r="CP12" s="470"/>
      <c r="CQ12" s="470"/>
      <c r="CR12" s="470"/>
      <c r="CS12" s="471"/>
      <c r="CT12" s="506" t="s">
        <v>135</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136</v>
      </c>
      <c r="N13" s="555"/>
      <c r="O13" s="555"/>
      <c r="P13" s="555"/>
      <c r="Q13" s="556"/>
      <c r="R13" s="547">
        <v>38893</v>
      </c>
      <c r="S13" s="548"/>
      <c r="T13" s="548"/>
      <c r="U13" s="548"/>
      <c r="V13" s="549"/>
      <c r="W13" s="482" t="s">
        <v>137</v>
      </c>
      <c r="X13" s="483"/>
      <c r="Y13" s="483"/>
      <c r="Z13" s="483"/>
      <c r="AA13" s="483"/>
      <c r="AB13" s="473"/>
      <c r="AC13" s="517">
        <v>913</v>
      </c>
      <c r="AD13" s="518"/>
      <c r="AE13" s="518"/>
      <c r="AF13" s="518"/>
      <c r="AG13" s="557"/>
      <c r="AH13" s="517">
        <v>893</v>
      </c>
      <c r="AI13" s="518"/>
      <c r="AJ13" s="518"/>
      <c r="AK13" s="518"/>
      <c r="AL13" s="519"/>
      <c r="AM13" s="495" t="s">
        <v>138</v>
      </c>
      <c r="AN13" s="496"/>
      <c r="AO13" s="496"/>
      <c r="AP13" s="496"/>
      <c r="AQ13" s="496"/>
      <c r="AR13" s="496"/>
      <c r="AS13" s="496"/>
      <c r="AT13" s="497"/>
      <c r="AU13" s="498" t="s">
        <v>139</v>
      </c>
      <c r="AV13" s="499"/>
      <c r="AW13" s="499"/>
      <c r="AX13" s="499"/>
      <c r="AY13" s="500" t="s">
        <v>140</v>
      </c>
      <c r="AZ13" s="501"/>
      <c r="BA13" s="501"/>
      <c r="BB13" s="501"/>
      <c r="BC13" s="501"/>
      <c r="BD13" s="501"/>
      <c r="BE13" s="501"/>
      <c r="BF13" s="501"/>
      <c r="BG13" s="501"/>
      <c r="BH13" s="501"/>
      <c r="BI13" s="501"/>
      <c r="BJ13" s="501"/>
      <c r="BK13" s="501"/>
      <c r="BL13" s="501"/>
      <c r="BM13" s="502"/>
      <c r="BN13" s="466">
        <v>-98767</v>
      </c>
      <c r="BO13" s="467"/>
      <c r="BP13" s="467"/>
      <c r="BQ13" s="467"/>
      <c r="BR13" s="467"/>
      <c r="BS13" s="467"/>
      <c r="BT13" s="467"/>
      <c r="BU13" s="468"/>
      <c r="BV13" s="466">
        <v>-308831</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4.7</v>
      </c>
      <c r="CU13" s="464"/>
      <c r="CV13" s="464"/>
      <c r="CW13" s="464"/>
      <c r="CX13" s="464"/>
      <c r="CY13" s="464"/>
      <c r="CZ13" s="464"/>
      <c r="DA13" s="465"/>
      <c r="DB13" s="463">
        <v>4.7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40296</v>
      </c>
      <c r="S14" s="548"/>
      <c r="T14" s="548"/>
      <c r="U14" s="548"/>
      <c r="V14" s="549"/>
      <c r="W14" s="456"/>
      <c r="X14" s="457"/>
      <c r="Y14" s="457"/>
      <c r="Z14" s="457"/>
      <c r="AA14" s="457"/>
      <c r="AB14" s="446"/>
      <c r="AC14" s="550">
        <v>4.8</v>
      </c>
      <c r="AD14" s="551"/>
      <c r="AE14" s="551"/>
      <c r="AF14" s="551"/>
      <c r="AG14" s="552"/>
      <c r="AH14" s="550">
        <v>4.7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126</v>
      </c>
      <c r="CU14" s="562"/>
      <c r="CV14" s="562"/>
      <c r="CW14" s="562"/>
      <c r="CX14" s="562"/>
      <c r="CY14" s="562"/>
      <c r="CZ14" s="562"/>
      <c r="DA14" s="563"/>
      <c r="DB14" s="561" t="s">
        <v>126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144</v>
      </c>
      <c r="N15" s="555"/>
      <c r="O15" s="555"/>
      <c r="P15" s="555"/>
      <c r="Q15" s="556"/>
      <c r="R15" s="547">
        <v>39130</v>
      </c>
      <c r="S15" s="548"/>
      <c r="T15" s="548"/>
      <c r="U15" s="548"/>
      <c r="V15" s="549"/>
      <c r="W15" s="482" t="s">
        <v>145</v>
      </c>
      <c r="X15" s="483"/>
      <c r="Y15" s="483"/>
      <c r="Z15" s="483"/>
      <c r="AA15" s="483"/>
      <c r="AB15" s="473"/>
      <c r="AC15" s="517">
        <v>7070</v>
      </c>
      <c r="AD15" s="518"/>
      <c r="AE15" s="518"/>
      <c r="AF15" s="518"/>
      <c r="AG15" s="557"/>
      <c r="AH15" s="517">
        <v>6914</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6172661</v>
      </c>
      <c r="BO15" s="430"/>
      <c r="BP15" s="430"/>
      <c r="BQ15" s="430"/>
      <c r="BR15" s="430"/>
      <c r="BS15" s="430"/>
      <c r="BT15" s="430"/>
      <c r="BU15" s="431"/>
      <c r="BV15" s="429">
        <v>6167236</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36.799999999999997</v>
      </c>
      <c r="AD16" s="551"/>
      <c r="AE16" s="551"/>
      <c r="AF16" s="551"/>
      <c r="AG16" s="552"/>
      <c r="AH16" s="550">
        <v>36</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8974499</v>
      </c>
      <c r="BO16" s="467"/>
      <c r="BP16" s="467"/>
      <c r="BQ16" s="467"/>
      <c r="BR16" s="467"/>
      <c r="BS16" s="467"/>
      <c r="BT16" s="467"/>
      <c r="BU16" s="468"/>
      <c r="BV16" s="466">
        <v>8964496</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11210</v>
      </c>
      <c r="AD17" s="518"/>
      <c r="AE17" s="518"/>
      <c r="AF17" s="518"/>
      <c r="AG17" s="557"/>
      <c r="AH17" s="517">
        <v>11386</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7930485</v>
      </c>
      <c r="BO17" s="467"/>
      <c r="BP17" s="467"/>
      <c r="BQ17" s="467"/>
      <c r="BR17" s="467"/>
      <c r="BS17" s="467"/>
      <c r="BT17" s="467"/>
      <c r="BU17" s="468"/>
      <c r="BV17" s="466">
        <v>7935407</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155</v>
      </c>
      <c r="C18" s="509"/>
      <c r="D18" s="509"/>
      <c r="E18" s="578"/>
      <c r="F18" s="578"/>
      <c r="G18" s="578"/>
      <c r="H18" s="578"/>
      <c r="I18" s="578"/>
      <c r="J18" s="578"/>
      <c r="K18" s="578"/>
      <c r="L18" s="579">
        <v>157.55000000000001</v>
      </c>
      <c r="M18" s="579"/>
      <c r="N18" s="579"/>
      <c r="O18" s="579"/>
      <c r="P18" s="579"/>
      <c r="Q18" s="579"/>
      <c r="R18" s="580"/>
      <c r="S18" s="580"/>
      <c r="T18" s="580"/>
      <c r="U18" s="580"/>
      <c r="V18" s="581"/>
      <c r="W18" s="484"/>
      <c r="X18" s="485"/>
      <c r="Y18" s="485"/>
      <c r="Z18" s="485"/>
      <c r="AA18" s="485"/>
      <c r="AB18" s="476"/>
      <c r="AC18" s="582">
        <v>58.4</v>
      </c>
      <c r="AD18" s="583"/>
      <c r="AE18" s="583"/>
      <c r="AF18" s="583"/>
      <c r="AG18" s="584"/>
      <c r="AH18" s="582">
        <v>59.3</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10625604</v>
      </c>
      <c r="BO18" s="467"/>
      <c r="BP18" s="467"/>
      <c r="BQ18" s="467"/>
      <c r="BR18" s="467"/>
      <c r="BS18" s="467"/>
      <c r="BT18" s="467"/>
      <c r="BU18" s="468"/>
      <c r="BV18" s="466">
        <v>10712275</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157</v>
      </c>
      <c r="C19" s="509"/>
      <c r="D19" s="509"/>
      <c r="E19" s="578"/>
      <c r="F19" s="578"/>
      <c r="G19" s="578"/>
      <c r="H19" s="578"/>
      <c r="I19" s="578"/>
      <c r="J19" s="578"/>
      <c r="K19" s="578"/>
      <c r="L19" s="586">
        <v>256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13717911</v>
      </c>
      <c r="BO19" s="467"/>
      <c r="BP19" s="467"/>
      <c r="BQ19" s="467"/>
      <c r="BR19" s="467"/>
      <c r="BS19" s="467"/>
      <c r="BT19" s="467"/>
      <c r="BU19" s="468"/>
      <c r="BV19" s="466">
        <v>13881563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159</v>
      </c>
      <c r="C20" s="509"/>
      <c r="D20" s="509"/>
      <c r="E20" s="578"/>
      <c r="F20" s="578"/>
      <c r="G20" s="578"/>
      <c r="H20" s="578"/>
      <c r="I20" s="578"/>
      <c r="J20" s="578"/>
      <c r="K20" s="578"/>
      <c r="L20" s="586">
        <v>15086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22600988</v>
      </c>
      <c r="BO23" s="467"/>
      <c r="BP23" s="467"/>
      <c r="BQ23" s="467"/>
      <c r="BR23" s="467"/>
      <c r="BS23" s="467"/>
      <c r="BT23" s="467"/>
      <c r="BU23" s="468"/>
      <c r="BV23" s="466">
        <v>21873499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168</v>
      </c>
      <c r="F24" s="496"/>
      <c r="G24" s="496"/>
      <c r="H24" s="496"/>
      <c r="I24" s="496"/>
      <c r="J24" s="496"/>
      <c r="K24" s="497"/>
      <c r="L24" s="517">
        <v>1</v>
      </c>
      <c r="M24" s="518"/>
      <c r="N24" s="518"/>
      <c r="O24" s="518"/>
      <c r="P24" s="557"/>
      <c r="Q24" s="517">
        <v>9400</v>
      </c>
      <c r="R24" s="518"/>
      <c r="S24" s="518"/>
      <c r="T24" s="518"/>
      <c r="U24" s="518"/>
      <c r="V24" s="557"/>
      <c r="W24" s="616"/>
      <c r="X24" s="604"/>
      <c r="Y24" s="605"/>
      <c r="Z24" s="516" t="s">
        <v>169</v>
      </c>
      <c r="AA24" s="496"/>
      <c r="AB24" s="496"/>
      <c r="AC24" s="496"/>
      <c r="AD24" s="496"/>
      <c r="AE24" s="496"/>
      <c r="AF24" s="496"/>
      <c r="AG24" s="497"/>
      <c r="AH24" s="517">
        <v>265</v>
      </c>
      <c r="AI24" s="518"/>
      <c r="AJ24" s="518"/>
      <c r="AK24" s="518"/>
      <c r="AL24" s="557"/>
      <c r="AM24" s="517">
        <v>800830</v>
      </c>
      <c r="AN24" s="518"/>
      <c r="AO24" s="518"/>
      <c r="AP24" s="518"/>
      <c r="AQ24" s="518"/>
      <c r="AR24" s="557"/>
      <c r="AS24" s="517">
        <v>3022</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15491954</v>
      </c>
      <c r="BO24" s="467"/>
      <c r="BP24" s="467"/>
      <c r="BQ24" s="467"/>
      <c r="BR24" s="467"/>
      <c r="BS24" s="467"/>
      <c r="BT24" s="467"/>
      <c r="BU24" s="468"/>
      <c r="BV24" s="466">
        <v>15726562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171</v>
      </c>
      <c r="F25" s="496"/>
      <c r="G25" s="496"/>
      <c r="H25" s="496"/>
      <c r="I25" s="496"/>
      <c r="J25" s="496"/>
      <c r="K25" s="497"/>
      <c r="L25" s="517">
        <v>1</v>
      </c>
      <c r="M25" s="518"/>
      <c r="N25" s="518"/>
      <c r="O25" s="518"/>
      <c r="P25" s="557"/>
      <c r="Q25" s="517">
        <v>7500</v>
      </c>
      <c r="R25" s="518"/>
      <c r="S25" s="518"/>
      <c r="T25" s="518"/>
      <c r="U25" s="518"/>
      <c r="V25" s="557"/>
      <c r="W25" s="616"/>
      <c r="X25" s="604"/>
      <c r="Y25" s="605"/>
      <c r="Z25" s="516" t="s">
        <v>172</v>
      </c>
      <c r="AA25" s="496"/>
      <c r="AB25" s="496"/>
      <c r="AC25" s="496"/>
      <c r="AD25" s="496"/>
      <c r="AE25" s="496"/>
      <c r="AF25" s="496"/>
      <c r="AG25" s="497"/>
      <c r="AH25" s="517" t="s">
        <v>135</v>
      </c>
      <c r="AI25" s="518"/>
      <c r="AJ25" s="518"/>
      <c r="AK25" s="518"/>
      <c r="AL25" s="557"/>
      <c r="AM25" s="517" t="s">
        <v>135</v>
      </c>
      <c r="AN25" s="518"/>
      <c r="AO25" s="518"/>
      <c r="AP25" s="518"/>
      <c r="AQ25" s="518"/>
      <c r="AR25" s="557"/>
      <c r="AS25" s="517" t="s">
        <v>135</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2576494</v>
      </c>
      <c r="BO25" s="430"/>
      <c r="BP25" s="430"/>
      <c r="BQ25" s="430"/>
      <c r="BR25" s="430"/>
      <c r="BS25" s="430"/>
      <c r="BT25" s="430"/>
      <c r="BU25" s="431"/>
      <c r="BV25" s="429">
        <v>4004569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6600</v>
      </c>
      <c r="R26" s="518"/>
      <c r="S26" s="518"/>
      <c r="T26" s="518"/>
      <c r="U26" s="518"/>
      <c r="V26" s="557"/>
      <c r="W26" s="616"/>
      <c r="X26" s="604"/>
      <c r="Y26" s="605"/>
      <c r="Z26" s="516" t="s">
        <v>175</v>
      </c>
      <c r="AA26" s="626"/>
      <c r="AB26" s="626"/>
      <c r="AC26" s="626"/>
      <c r="AD26" s="626"/>
      <c r="AE26" s="626"/>
      <c r="AF26" s="626"/>
      <c r="AG26" s="627"/>
      <c r="AH26" s="517">
        <v>5</v>
      </c>
      <c r="AI26" s="518"/>
      <c r="AJ26" s="518"/>
      <c r="AK26" s="518"/>
      <c r="AL26" s="557"/>
      <c r="AM26" s="517">
        <v>16720</v>
      </c>
      <c r="AN26" s="518"/>
      <c r="AO26" s="518"/>
      <c r="AP26" s="518"/>
      <c r="AQ26" s="518"/>
      <c r="AR26" s="557"/>
      <c r="AS26" s="517">
        <v>3344</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126</v>
      </c>
      <c r="BO26" s="467"/>
      <c r="BP26" s="467"/>
      <c r="BQ26" s="467"/>
      <c r="BR26" s="467"/>
      <c r="BS26" s="467"/>
      <c r="BT26" s="467"/>
      <c r="BU26" s="468"/>
      <c r="BV26" s="466" t="s">
        <v>126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4500</v>
      </c>
      <c r="R27" s="518"/>
      <c r="S27" s="518"/>
      <c r="T27" s="518"/>
      <c r="U27" s="518"/>
      <c r="V27" s="557"/>
      <c r="W27" s="616"/>
      <c r="X27" s="604"/>
      <c r="Y27" s="605"/>
      <c r="Z27" s="516" t="s">
        <v>178</v>
      </c>
      <c r="AA27" s="496"/>
      <c r="AB27" s="496"/>
      <c r="AC27" s="496"/>
      <c r="AD27" s="496"/>
      <c r="AE27" s="496"/>
      <c r="AF27" s="496"/>
      <c r="AG27" s="497"/>
      <c r="AH27" s="517">
        <v>8</v>
      </c>
      <c r="AI27" s="518"/>
      <c r="AJ27" s="518"/>
      <c r="AK27" s="518"/>
      <c r="AL27" s="557"/>
      <c r="AM27" s="517">
        <v>31328</v>
      </c>
      <c r="AN27" s="518"/>
      <c r="AO27" s="518"/>
      <c r="AP27" s="518"/>
      <c r="AQ27" s="518"/>
      <c r="AR27" s="557"/>
      <c r="AS27" s="517">
        <v>3916</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506311</v>
      </c>
      <c r="BO27" s="640"/>
      <c r="BP27" s="640"/>
      <c r="BQ27" s="640"/>
      <c r="BR27" s="640"/>
      <c r="BS27" s="640"/>
      <c r="BT27" s="640"/>
      <c r="BU27" s="641"/>
      <c r="BV27" s="639">
        <v>505711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3800</v>
      </c>
      <c r="R28" s="518"/>
      <c r="S28" s="518"/>
      <c r="T28" s="518"/>
      <c r="U28" s="518"/>
      <c r="V28" s="557"/>
      <c r="W28" s="616"/>
      <c r="X28" s="604"/>
      <c r="Y28" s="605"/>
      <c r="Z28" s="516" t="s">
        <v>181</v>
      </c>
      <c r="AA28" s="496"/>
      <c r="AB28" s="496"/>
      <c r="AC28" s="496"/>
      <c r="AD28" s="496"/>
      <c r="AE28" s="496"/>
      <c r="AF28" s="496"/>
      <c r="AG28" s="497"/>
      <c r="AH28" s="517" t="s">
        <v>135</v>
      </c>
      <c r="AI28" s="518"/>
      <c r="AJ28" s="518"/>
      <c r="AK28" s="518"/>
      <c r="AL28" s="557"/>
      <c r="AM28" s="517" t="s">
        <v>126</v>
      </c>
      <c r="AN28" s="518"/>
      <c r="AO28" s="518"/>
      <c r="AP28" s="518"/>
      <c r="AQ28" s="518"/>
      <c r="AR28" s="557"/>
      <c r="AS28" s="517" t="s">
        <v>126</v>
      </c>
      <c r="AT28" s="518"/>
      <c r="AU28" s="518"/>
      <c r="AV28" s="518"/>
      <c r="AW28" s="518"/>
      <c r="AX28" s="519"/>
      <c r="AY28" s="642" t="s">
        <v>182</v>
      </c>
      <c r="AZ28" s="643"/>
      <c r="BA28" s="643"/>
      <c r="BB28" s="644"/>
      <c r="BC28" s="426" t="s">
        <v>48</v>
      </c>
      <c r="BD28" s="427"/>
      <c r="BE28" s="427"/>
      <c r="BF28" s="427"/>
      <c r="BG28" s="427"/>
      <c r="BH28" s="427"/>
      <c r="BI28" s="427"/>
      <c r="BJ28" s="427"/>
      <c r="BK28" s="427"/>
      <c r="BL28" s="427"/>
      <c r="BM28" s="428"/>
      <c r="BN28" s="429">
        <v>6103274</v>
      </c>
      <c r="BO28" s="430"/>
      <c r="BP28" s="430"/>
      <c r="BQ28" s="430"/>
      <c r="BR28" s="430"/>
      <c r="BS28" s="430"/>
      <c r="BT28" s="430"/>
      <c r="BU28" s="431"/>
      <c r="BV28" s="429">
        <v>6124514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14</v>
      </c>
      <c r="M29" s="518"/>
      <c r="N29" s="518"/>
      <c r="O29" s="518"/>
      <c r="P29" s="557"/>
      <c r="Q29" s="517">
        <v>3500</v>
      </c>
      <c r="R29" s="518"/>
      <c r="S29" s="518"/>
      <c r="T29" s="518"/>
      <c r="U29" s="518"/>
      <c r="V29" s="557"/>
      <c r="W29" s="617"/>
      <c r="X29" s="618"/>
      <c r="Y29" s="619"/>
      <c r="Z29" s="516" t="s">
        <v>184</v>
      </c>
      <c r="AA29" s="496"/>
      <c r="AB29" s="496"/>
      <c r="AC29" s="496"/>
      <c r="AD29" s="496"/>
      <c r="AE29" s="496"/>
      <c r="AF29" s="496"/>
      <c r="AG29" s="497"/>
      <c r="AH29" s="517">
        <v>273</v>
      </c>
      <c r="AI29" s="518"/>
      <c r="AJ29" s="518"/>
      <c r="AK29" s="518"/>
      <c r="AL29" s="557"/>
      <c r="AM29" s="517">
        <v>832158</v>
      </c>
      <c r="AN29" s="518"/>
      <c r="AO29" s="518"/>
      <c r="AP29" s="518"/>
      <c r="AQ29" s="518"/>
      <c r="AR29" s="557"/>
      <c r="AS29" s="517">
        <v>3048</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763718</v>
      </c>
      <c r="BO29" s="467"/>
      <c r="BP29" s="467"/>
      <c r="BQ29" s="467"/>
      <c r="BR29" s="467"/>
      <c r="BS29" s="467"/>
      <c r="BT29" s="467"/>
      <c r="BU29" s="468"/>
      <c r="BV29" s="466">
        <v>762298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98.9</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6814636</v>
      </c>
      <c r="BO30" s="640"/>
      <c r="BP30" s="640"/>
      <c r="BQ30" s="640"/>
      <c r="BR30" s="640"/>
      <c r="BS30" s="640"/>
      <c r="BT30" s="640"/>
      <c r="BU30" s="641"/>
      <c r="BV30" s="639">
        <v>6656804</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193</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病院事業会計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北播衛生事務組合</v>
      </c>
      <c r="BZ34" s="653"/>
      <c r="CA34" s="653"/>
      <c r="CB34" s="653"/>
      <c r="CC34" s="653"/>
      <c r="CD34" s="653"/>
      <c r="CE34" s="653"/>
      <c r="CF34" s="653"/>
      <c r="CG34" s="653"/>
      <c r="CH34" s="653"/>
      <c r="CI34" s="653"/>
      <c r="CJ34" s="653"/>
      <c r="CK34" s="653"/>
      <c r="CL34" s="653"/>
      <c r="CM34" s="653"/>
      <c r="CN34" s="213"/>
      <c r="CO34" s="652">
        <f>IF(CQ34="","",MAX(C34:D43,U34:V43,AM34:AN43,BE34:BF43,BW34:BX43)+1)</f>
        <v>18</v>
      </c>
      <c r="CP34" s="652"/>
      <c r="CQ34" s="653" t="str">
        <f>IF('各会計、関係団体の財政状況及び健全化判断比率'!BS7="","",'各会計、関係団体の財政状況及び健全化判断比率'!BS7)</f>
        <v>株式会社夢街人とうじょう</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6</v>
      </c>
      <c r="AN35" s="652"/>
      <c r="AO35" s="653" t="str">
        <f>IF('各会計、関係団体の財政状況及び健全化判断比率'!B32="","",'各会計、関係団体の財政状況及び健全化判断比率'!B32)</f>
        <v>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播磨内陸医務事業組合</v>
      </c>
      <c r="BZ35" s="653"/>
      <c r="CA35" s="653"/>
      <c r="CB35" s="653"/>
      <c r="CC35" s="653"/>
      <c r="CD35" s="653"/>
      <c r="CE35" s="653"/>
      <c r="CF35" s="653"/>
      <c r="CG35" s="653"/>
      <c r="CH35" s="653"/>
      <c r="CI35" s="653"/>
      <c r="CJ35" s="653"/>
      <c r="CK35" s="653"/>
      <c r="CL35" s="653"/>
      <c r="CM35" s="653"/>
      <c r="CN35" s="213"/>
      <c r="CO35" s="652">
        <f t="shared" ref="CO35:CO43" si="3">IF(CQ35="","",CO34+1)</f>
        <v>19</v>
      </c>
      <c r="CP35" s="652"/>
      <c r="CQ35" s="653" t="str">
        <f>IF('各会計、関係団体の財政状況及び健全化判断比率'!BS8="","",'各会計、関係団体の財政状況及び健全化判断比率'!BS8)</f>
        <v>公益財団法人加東文化振興財団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介護保険保険事業特別会計</v>
      </c>
      <c r="X36" s="653"/>
      <c r="Y36" s="653"/>
      <c r="Z36" s="653"/>
      <c r="AA36" s="653"/>
      <c r="AB36" s="653"/>
      <c r="AC36" s="653"/>
      <c r="AD36" s="653"/>
      <c r="AE36" s="653"/>
      <c r="AF36" s="653"/>
      <c r="AG36" s="653"/>
      <c r="AH36" s="653"/>
      <c r="AI36" s="653"/>
      <c r="AJ36" s="653"/>
      <c r="AK36" s="653"/>
      <c r="AL36" s="213"/>
      <c r="AM36" s="652">
        <f t="shared" si="0"/>
        <v>7</v>
      </c>
      <c r="AN36" s="652"/>
      <c r="AO36" s="653" t="str">
        <f>IF('各会計、関係団体の財政状況及び健全化判断比率'!B33="","",'各会計、関係団体の財政状況及び健全化判断比率'!B33)</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北播磨こども発達支援センター事務組合わかあゆ園</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北播磨清掃事務組合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小野加東加西環境施設事務組合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小野加東広域事務組合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小野加東広域事務組合（農業共済事業）</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北はりま消防組合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兵庫県市町村職員退職手当組合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兵庫県市町交通災害共済組合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mHCv689UhmdJLFxJc5Vshilkar9v8IQPILqvuUmlPxqfzahVNm4oB2/afNHEa4S5LsdfgOsi01MuxOEwUPeSQ==" saltValue="o4Yuop/nCTFuJ/6yH2TUf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542</v>
      </c>
      <c r="G33" s="29" t="s">
        <v>543</v>
      </c>
      <c r="H33" s="29" t="s">
        <v>544</v>
      </c>
      <c r="I33" s="29" t="s">
        <v>545</v>
      </c>
      <c r="J33" s="30" t="s">
        <v>546</v>
      </c>
      <c r="K33" s="22"/>
      <c r="L33" s="22"/>
      <c r="M33" s="22"/>
      <c r="N33" s="22"/>
      <c r="O33" s="22"/>
      <c r="P33" s="22"/>
    </row>
    <row r="34" spans="1:16" ht="39" customHeight="1" x14ac:dyDescent="0.15">
      <c r="A34" s="22"/>
      <c r="B34" s="31"/>
      <c r="C34" s="1244" t="s">
        <v>550</v>
      </c>
      <c r="D34" s="1244"/>
      <c r="E34" s="1245"/>
      <c r="F34" s="32">
        <v>22.9</v>
      </c>
      <c r="G34" s="33">
        <v>22.24</v>
      </c>
      <c r="H34" s="33">
        <v>23.56</v>
      </c>
      <c r="I34" s="33">
        <v>24.22</v>
      </c>
      <c r="J34" s="34">
        <v>24.77</v>
      </c>
      <c r="K34" s="22"/>
      <c r="L34" s="22"/>
      <c r="M34" s="22"/>
      <c r="N34" s="22"/>
      <c r="O34" s="22"/>
      <c r="P34" s="22"/>
    </row>
    <row r="35" spans="1:16" ht="39" customHeight="1" x14ac:dyDescent="0.15">
      <c r="A35" s="22"/>
      <c r="B35" s="35"/>
      <c r="C35" s="1238" t="s">
        <v>551</v>
      </c>
      <c r="D35" s="1239"/>
      <c r="E35" s="1240"/>
      <c r="F35" s="36">
        <v>2.66</v>
      </c>
      <c r="G35" s="37">
        <v>0.98</v>
      </c>
      <c r="H35" s="37">
        <v>3.52</v>
      </c>
      <c r="I35" s="37">
        <v>3.95</v>
      </c>
      <c r="J35" s="38">
        <v>5.38</v>
      </c>
      <c r="K35" s="22"/>
      <c r="L35" s="22"/>
      <c r="M35" s="22"/>
      <c r="N35" s="22"/>
      <c r="O35" s="22"/>
      <c r="P35" s="22"/>
    </row>
    <row r="36" spans="1:16" ht="39" customHeight="1" x14ac:dyDescent="0.15">
      <c r="A36" s="22"/>
      <c r="B36" s="35"/>
      <c r="C36" s="1238" t="s">
        <v>552</v>
      </c>
      <c r="D36" s="1239"/>
      <c r="E36" s="1240"/>
      <c r="F36" s="36">
        <v>6.85</v>
      </c>
      <c r="G36" s="37">
        <v>6.78</v>
      </c>
      <c r="H36" s="37">
        <v>3.61</v>
      </c>
      <c r="I36" s="37">
        <v>3.35</v>
      </c>
      <c r="J36" s="38">
        <v>4.54</v>
      </c>
      <c r="K36" s="22"/>
      <c r="L36" s="22"/>
      <c r="M36" s="22"/>
      <c r="N36" s="22"/>
      <c r="O36" s="22"/>
      <c r="P36" s="22"/>
    </row>
    <row r="37" spans="1:16" ht="39" customHeight="1" x14ac:dyDescent="0.15">
      <c r="A37" s="22"/>
      <c r="B37" s="35"/>
      <c r="C37" s="1238" t="s">
        <v>553</v>
      </c>
      <c r="D37" s="1239"/>
      <c r="E37" s="1240"/>
      <c r="F37" s="36">
        <v>1.04</v>
      </c>
      <c r="G37" s="37">
        <v>1.1000000000000001</v>
      </c>
      <c r="H37" s="37">
        <v>1</v>
      </c>
      <c r="I37" s="37">
        <v>1.03</v>
      </c>
      <c r="J37" s="38">
        <v>1.04</v>
      </c>
      <c r="K37" s="22"/>
      <c r="L37" s="22"/>
      <c r="M37" s="22"/>
      <c r="N37" s="22"/>
      <c r="O37" s="22"/>
      <c r="P37" s="22"/>
    </row>
    <row r="38" spans="1:16" ht="39" customHeight="1" x14ac:dyDescent="0.15">
      <c r="A38" s="22"/>
      <c r="B38" s="35"/>
      <c r="C38" s="1238" t="s">
        <v>554</v>
      </c>
      <c r="D38" s="1239"/>
      <c r="E38" s="1240"/>
      <c r="F38" s="36">
        <v>0.56000000000000005</v>
      </c>
      <c r="G38" s="37">
        <v>0.84</v>
      </c>
      <c r="H38" s="37">
        <v>0.73</v>
      </c>
      <c r="I38" s="37">
        <v>0.3</v>
      </c>
      <c r="J38" s="38">
        <v>0.8</v>
      </c>
      <c r="K38" s="22"/>
      <c r="L38" s="22"/>
      <c r="M38" s="22"/>
      <c r="N38" s="22"/>
      <c r="O38" s="22"/>
      <c r="P38" s="22"/>
    </row>
    <row r="39" spans="1:16" ht="39" customHeight="1" x14ac:dyDescent="0.15">
      <c r="A39" s="22"/>
      <c r="B39" s="35"/>
      <c r="C39" s="1238" t="s">
        <v>555</v>
      </c>
      <c r="D39" s="1239"/>
      <c r="E39" s="1240"/>
      <c r="F39" s="36">
        <v>1</v>
      </c>
      <c r="G39" s="37">
        <v>0.68</v>
      </c>
      <c r="H39" s="37">
        <v>0.84</v>
      </c>
      <c r="I39" s="37">
        <v>0.64</v>
      </c>
      <c r="J39" s="38">
        <v>0.33</v>
      </c>
      <c r="K39" s="22"/>
      <c r="L39" s="22"/>
      <c r="M39" s="22"/>
      <c r="N39" s="22"/>
      <c r="O39" s="22"/>
      <c r="P39" s="22"/>
    </row>
    <row r="40" spans="1:16" ht="39" customHeight="1" x14ac:dyDescent="0.15">
      <c r="A40" s="22"/>
      <c r="B40" s="35"/>
      <c r="C40" s="1238" t="s">
        <v>556</v>
      </c>
      <c r="D40" s="1239"/>
      <c r="E40" s="1240"/>
      <c r="F40" s="36">
        <v>0.08</v>
      </c>
      <c r="G40" s="37">
        <v>0.08</v>
      </c>
      <c r="H40" s="37">
        <v>0.1</v>
      </c>
      <c r="I40" s="37">
        <v>0.09</v>
      </c>
      <c r="J40" s="38">
        <v>0.12</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557</v>
      </c>
      <c r="D42" s="1239"/>
      <c r="E42" s="1240"/>
      <c r="F42" s="36" t="s">
        <v>501</v>
      </c>
      <c r="G42" s="37" t="s">
        <v>501</v>
      </c>
      <c r="H42" s="37" t="s">
        <v>558</v>
      </c>
      <c r="I42" s="37" t="s">
        <v>501</v>
      </c>
      <c r="J42" s="38" t="s">
        <v>501</v>
      </c>
      <c r="K42" s="22"/>
      <c r="L42" s="22"/>
      <c r="M42" s="22"/>
      <c r="N42" s="22"/>
      <c r="O42" s="22"/>
      <c r="P42" s="22"/>
    </row>
    <row r="43" spans="1:16" ht="39" customHeight="1" thickBot="1" x14ac:dyDescent="0.2">
      <c r="A43" s="22"/>
      <c r="B43" s="40"/>
      <c r="C43" s="1241" t="s">
        <v>559</v>
      </c>
      <c r="D43" s="1242"/>
      <c r="E43" s="1243"/>
      <c r="F43" s="41">
        <v>0</v>
      </c>
      <c r="G43" s="42">
        <v>0</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B/rUpDDdQku9rUNeFu38xYNPqtLWm0y+0+gbvYdLiN7KlJTnvJ6AUXLA1K2WFY3hsuCJI9zSkBJ/FDHgy++nQ==" saltValue="IU2i2JAjx7QRbtq4t18k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542</v>
      </c>
      <c r="L44" s="56" t="s">
        <v>543</v>
      </c>
      <c r="M44" s="56" t="s">
        <v>544</v>
      </c>
      <c r="N44" s="56" t="s">
        <v>545</v>
      </c>
      <c r="O44" s="57" t="s">
        <v>546</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1811</v>
      </c>
      <c r="L45" s="60">
        <v>1755</v>
      </c>
      <c r="M45" s="60">
        <v>1765</v>
      </c>
      <c r="N45" s="60">
        <v>1922</v>
      </c>
      <c r="O45" s="61">
        <v>1914</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501</v>
      </c>
      <c r="L46" s="64" t="s">
        <v>501</v>
      </c>
      <c r="M46" s="64" t="s">
        <v>501</v>
      </c>
      <c r="N46" s="64" t="s">
        <v>501</v>
      </c>
      <c r="O46" s="65" t="s">
        <v>501</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501</v>
      </c>
      <c r="L47" s="64" t="s">
        <v>501</v>
      </c>
      <c r="M47" s="64" t="s">
        <v>501</v>
      </c>
      <c r="N47" s="64" t="s">
        <v>501</v>
      </c>
      <c r="O47" s="65" t="s">
        <v>501</v>
      </c>
      <c r="P47" s="48"/>
      <c r="Q47" s="48"/>
      <c r="R47" s="48"/>
      <c r="S47" s="48"/>
      <c r="T47" s="48"/>
      <c r="U47" s="48"/>
    </row>
    <row r="48" spans="1:21" ht="30.75" customHeight="1" x14ac:dyDescent="0.15">
      <c r="A48" s="48"/>
      <c r="B48" s="1248"/>
      <c r="C48" s="1249"/>
      <c r="D48" s="62"/>
      <c r="E48" s="1254" t="s">
        <v>15</v>
      </c>
      <c r="F48" s="1254"/>
      <c r="G48" s="1254"/>
      <c r="H48" s="1254"/>
      <c r="I48" s="1254"/>
      <c r="J48" s="1255"/>
      <c r="K48" s="63">
        <v>1160</v>
      </c>
      <c r="L48" s="64">
        <v>1203</v>
      </c>
      <c r="M48" s="64">
        <v>1128</v>
      </c>
      <c r="N48" s="64">
        <v>1109</v>
      </c>
      <c r="O48" s="65">
        <v>1129</v>
      </c>
      <c r="P48" s="48"/>
      <c r="Q48" s="48"/>
      <c r="R48" s="48"/>
      <c r="S48" s="48"/>
      <c r="T48" s="48"/>
      <c r="U48" s="48"/>
    </row>
    <row r="49" spans="1:21" ht="30.75" customHeight="1" x14ac:dyDescent="0.15">
      <c r="A49" s="48"/>
      <c r="B49" s="1248"/>
      <c r="C49" s="1249"/>
      <c r="D49" s="62"/>
      <c r="E49" s="1254" t="s">
        <v>16</v>
      </c>
      <c r="F49" s="1254"/>
      <c r="G49" s="1254"/>
      <c r="H49" s="1254"/>
      <c r="I49" s="1254"/>
      <c r="J49" s="1255"/>
      <c r="K49" s="63">
        <v>74</v>
      </c>
      <c r="L49" s="64">
        <v>95</v>
      </c>
      <c r="M49" s="64">
        <v>93</v>
      </c>
      <c r="N49" s="64">
        <v>90</v>
      </c>
      <c r="O49" s="65">
        <v>83</v>
      </c>
      <c r="P49" s="48"/>
      <c r="Q49" s="48"/>
      <c r="R49" s="48"/>
      <c r="S49" s="48"/>
      <c r="T49" s="48"/>
      <c r="U49" s="48"/>
    </row>
    <row r="50" spans="1:21" ht="30.75" customHeight="1" x14ac:dyDescent="0.15">
      <c r="A50" s="48"/>
      <c r="B50" s="1248"/>
      <c r="C50" s="1249"/>
      <c r="D50" s="62"/>
      <c r="E50" s="1254" t="s">
        <v>17</v>
      </c>
      <c r="F50" s="1254"/>
      <c r="G50" s="1254"/>
      <c r="H50" s="1254"/>
      <c r="I50" s="1254"/>
      <c r="J50" s="1255"/>
      <c r="K50" s="63">
        <v>4</v>
      </c>
      <c r="L50" s="64" t="s">
        <v>501</v>
      </c>
      <c r="M50" s="64" t="s">
        <v>501</v>
      </c>
      <c r="N50" s="64" t="s">
        <v>501</v>
      </c>
      <c r="O50" s="65" t="s">
        <v>501</v>
      </c>
      <c r="P50" s="48"/>
      <c r="Q50" s="48"/>
      <c r="R50" s="48"/>
      <c r="S50" s="48"/>
      <c r="T50" s="48"/>
      <c r="U50" s="48"/>
    </row>
    <row r="51" spans="1:21" ht="30.75" customHeight="1" x14ac:dyDescent="0.15">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2537</v>
      </c>
      <c r="L52" s="64">
        <v>2526</v>
      </c>
      <c r="M52" s="64">
        <v>2541</v>
      </c>
      <c r="N52" s="64">
        <v>2737</v>
      </c>
      <c r="O52" s="65">
        <v>2600</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512</v>
      </c>
      <c r="L53" s="69">
        <v>527</v>
      </c>
      <c r="M53" s="69">
        <v>445</v>
      </c>
      <c r="N53" s="69">
        <v>384</v>
      </c>
      <c r="O53" s="70">
        <v>526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501</v>
      </c>
      <c r="L57" s="83" t="s">
        <v>501</v>
      </c>
      <c r="M57" s="83" t="s">
        <v>501</v>
      </c>
      <c r="N57" s="83" t="s">
        <v>501</v>
      </c>
      <c r="O57" s="84" t="s">
        <v>501</v>
      </c>
    </row>
    <row r="58" spans="1:21" ht="31.5" customHeight="1" thickBot="1" x14ac:dyDescent="0.2">
      <c r="B58" s="1264"/>
      <c r="C58" s="1265"/>
      <c r="D58" s="1269" t="s">
        <v>27</v>
      </c>
      <c r="E58" s="1270"/>
      <c r="F58" s="1270"/>
      <c r="G58" s="1270"/>
      <c r="H58" s="1270"/>
      <c r="I58" s="1270"/>
      <c r="J58" s="1271"/>
      <c r="K58" s="85" t="s">
        <v>501</v>
      </c>
      <c r="L58" s="86" t="s">
        <v>501</v>
      </c>
      <c r="M58" s="86" t="s">
        <v>501</v>
      </c>
      <c r="N58" s="86" t="s">
        <v>501</v>
      </c>
      <c r="O58" s="87" t="s">
        <v>501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PeP9U/aitln+eb17n4rwZnWQJbjaxT6HwkePZz/KeiRYrWoxNBP8oCRczPJM6a/fYUa0l7DwuLuJekQXPtwDw==" saltValue="/9anQgpFtN/MQ/ah/LIv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542</v>
      </c>
      <c r="J40" s="99" t="s">
        <v>543</v>
      </c>
      <c r="K40" s="99" t="s">
        <v>544</v>
      </c>
      <c r="L40" s="99" t="s">
        <v>545</v>
      </c>
      <c r="M40" s="100" t="s">
        <v>546</v>
      </c>
    </row>
    <row r="41" spans="2:13" ht="27.75" customHeight="1" x14ac:dyDescent="0.15">
      <c r="B41" s="1272" t="s">
        <v>30</v>
      </c>
      <c r="C41" s="1273"/>
      <c r="D41" s="101"/>
      <c r="E41" s="1278" t="s">
        <v>31</v>
      </c>
      <c r="F41" s="1278"/>
      <c r="G41" s="1278"/>
      <c r="H41" s="1279"/>
      <c r="I41" s="102">
        <v>19006</v>
      </c>
      <c r="J41" s="103">
        <v>19420</v>
      </c>
      <c r="K41" s="103">
        <v>20453</v>
      </c>
      <c r="L41" s="103">
        <v>21873</v>
      </c>
      <c r="M41" s="104">
        <v>22601</v>
      </c>
    </row>
    <row r="42" spans="2:13" ht="27.75" customHeight="1" x14ac:dyDescent="0.15">
      <c r="B42" s="1274"/>
      <c r="C42" s="1275"/>
      <c r="D42" s="105"/>
      <c r="E42" s="1280" t="s">
        <v>32</v>
      </c>
      <c r="F42" s="1280"/>
      <c r="G42" s="1280"/>
      <c r="H42" s="1281"/>
      <c r="I42" s="106" t="s">
        <v>501</v>
      </c>
      <c r="J42" s="107" t="s">
        <v>501</v>
      </c>
      <c r="K42" s="107" t="s">
        <v>501</v>
      </c>
      <c r="L42" s="107" t="s">
        <v>501</v>
      </c>
      <c r="M42" s="108" t="s">
        <v>501</v>
      </c>
    </row>
    <row r="43" spans="2:13" ht="27.75" customHeight="1" x14ac:dyDescent="0.15">
      <c r="B43" s="1274"/>
      <c r="C43" s="1275"/>
      <c r="D43" s="105"/>
      <c r="E43" s="1280" t="s">
        <v>33</v>
      </c>
      <c r="F43" s="1280"/>
      <c r="G43" s="1280"/>
      <c r="H43" s="1281"/>
      <c r="I43" s="106">
        <v>12223</v>
      </c>
      <c r="J43" s="107">
        <v>11333</v>
      </c>
      <c r="K43" s="107">
        <v>10393</v>
      </c>
      <c r="L43" s="107">
        <v>9721</v>
      </c>
      <c r="M43" s="108">
        <v>9023</v>
      </c>
    </row>
    <row r="44" spans="2:13" ht="27.75" customHeight="1" x14ac:dyDescent="0.15">
      <c r="B44" s="1274"/>
      <c r="C44" s="1275"/>
      <c r="D44" s="105"/>
      <c r="E44" s="1280" t="s">
        <v>34</v>
      </c>
      <c r="F44" s="1280"/>
      <c r="G44" s="1280"/>
      <c r="H44" s="1281"/>
      <c r="I44" s="106">
        <v>1352</v>
      </c>
      <c r="J44" s="107">
        <v>1343</v>
      </c>
      <c r="K44" s="107">
        <v>1365</v>
      </c>
      <c r="L44" s="107">
        <v>945</v>
      </c>
      <c r="M44" s="108">
        <v>169</v>
      </c>
    </row>
    <row r="45" spans="2:13" ht="27.75" customHeight="1" x14ac:dyDescent="0.15">
      <c r="B45" s="1274"/>
      <c r="C45" s="1275"/>
      <c r="D45" s="105"/>
      <c r="E45" s="1280" t="s">
        <v>35</v>
      </c>
      <c r="F45" s="1280"/>
      <c r="G45" s="1280"/>
      <c r="H45" s="1281"/>
      <c r="I45" s="106">
        <v>551</v>
      </c>
      <c r="J45" s="107">
        <v>747</v>
      </c>
      <c r="K45" s="107">
        <v>642</v>
      </c>
      <c r="L45" s="107">
        <v>784</v>
      </c>
      <c r="M45" s="108">
        <v>832</v>
      </c>
    </row>
    <row r="46" spans="2:13" ht="27.75" customHeight="1" x14ac:dyDescent="0.15">
      <c r="B46" s="1274"/>
      <c r="C46" s="1275"/>
      <c r="D46" s="109"/>
      <c r="E46" s="1280" t="s">
        <v>36</v>
      </c>
      <c r="F46" s="1280"/>
      <c r="G46" s="1280"/>
      <c r="H46" s="1281"/>
      <c r="I46" s="106" t="s">
        <v>501</v>
      </c>
      <c r="J46" s="107" t="s">
        <v>501</v>
      </c>
      <c r="K46" s="107" t="s">
        <v>501</v>
      </c>
      <c r="L46" s="107" t="s">
        <v>501</v>
      </c>
      <c r="M46" s="108" t="s">
        <v>501</v>
      </c>
    </row>
    <row r="47" spans="2:13" ht="27.75" customHeight="1" x14ac:dyDescent="0.15">
      <c r="B47" s="1274"/>
      <c r="C47" s="1275"/>
      <c r="D47" s="110"/>
      <c r="E47" s="1282" t="s">
        <v>37</v>
      </c>
      <c r="F47" s="1283"/>
      <c r="G47" s="1283"/>
      <c r="H47" s="1284"/>
      <c r="I47" s="106" t="s">
        <v>501</v>
      </c>
      <c r="J47" s="107" t="s">
        <v>501</v>
      </c>
      <c r="K47" s="107" t="s">
        <v>501</v>
      </c>
      <c r="L47" s="107" t="s">
        <v>501</v>
      </c>
      <c r="M47" s="108" t="s">
        <v>501</v>
      </c>
    </row>
    <row r="48" spans="2:13" ht="27.75" customHeight="1" x14ac:dyDescent="0.15">
      <c r="B48" s="1274"/>
      <c r="C48" s="1275"/>
      <c r="D48" s="105"/>
      <c r="E48" s="1280" t="s">
        <v>38</v>
      </c>
      <c r="F48" s="1280"/>
      <c r="G48" s="1280"/>
      <c r="H48" s="1281"/>
      <c r="I48" s="106" t="s">
        <v>501</v>
      </c>
      <c r="J48" s="107" t="s">
        <v>501</v>
      </c>
      <c r="K48" s="107" t="s">
        <v>501</v>
      </c>
      <c r="L48" s="107" t="s">
        <v>501</v>
      </c>
      <c r="M48" s="108" t="s">
        <v>501</v>
      </c>
    </row>
    <row r="49" spans="2:13" ht="27.75" customHeight="1" x14ac:dyDescent="0.15">
      <c r="B49" s="1276"/>
      <c r="C49" s="1277"/>
      <c r="D49" s="105"/>
      <c r="E49" s="1280" t="s">
        <v>39</v>
      </c>
      <c r="F49" s="1280"/>
      <c r="G49" s="1280"/>
      <c r="H49" s="1281"/>
      <c r="I49" s="106" t="s">
        <v>501</v>
      </c>
      <c r="J49" s="107" t="s">
        <v>501</v>
      </c>
      <c r="K49" s="107" t="s">
        <v>501</v>
      </c>
      <c r="L49" s="107" t="s">
        <v>501</v>
      </c>
      <c r="M49" s="108" t="s">
        <v>501</v>
      </c>
    </row>
    <row r="50" spans="2:13" ht="27.75" customHeight="1" x14ac:dyDescent="0.15">
      <c r="B50" s="1285" t="s">
        <v>40</v>
      </c>
      <c r="C50" s="1286"/>
      <c r="D50" s="111"/>
      <c r="E50" s="1280" t="s">
        <v>41</v>
      </c>
      <c r="F50" s="1280"/>
      <c r="G50" s="1280"/>
      <c r="H50" s="1281"/>
      <c r="I50" s="106">
        <v>10475</v>
      </c>
      <c r="J50" s="107">
        <v>11197</v>
      </c>
      <c r="K50" s="107">
        <v>11726</v>
      </c>
      <c r="L50" s="107">
        <v>12326</v>
      </c>
      <c r="M50" s="108">
        <v>12484</v>
      </c>
    </row>
    <row r="51" spans="2:13" ht="27.75" customHeight="1" x14ac:dyDescent="0.15">
      <c r="B51" s="1274"/>
      <c r="C51" s="1275"/>
      <c r="D51" s="105"/>
      <c r="E51" s="1280" t="s">
        <v>42</v>
      </c>
      <c r="F51" s="1280"/>
      <c r="G51" s="1280"/>
      <c r="H51" s="1281"/>
      <c r="I51" s="106">
        <v>2070</v>
      </c>
      <c r="J51" s="107">
        <v>1982</v>
      </c>
      <c r="K51" s="107">
        <v>1911</v>
      </c>
      <c r="L51" s="107">
        <v>1889</v>
      </c>
      <c r="M51" s="108">
        <v>1886</v>
      </c>
    </row>
    <row r="52" spans="2:13" ht="27.75" customHeight="1" x14ac:dyDescent="0.15">
      <c r="B52" s="1276"/>
      <c r="C52" s="1277"/>
      <c r="D52" s="105"/>
      <c r="E52" s="1280" t="s">
        <v>43</v>
      </c>
      <c r="F52" s="1280"/>
      <c r="G52" s="1280"/>
      <c r="H52" s="1281"/>
      <c r="I52" s="106">
        <v>27033</v>
      </c>
      <c r="J52" s="107">
        <v>27212</v>
      </c>
      <c r="K52" s="107">
        <v>28405</v>
      </c>
      <c r="L52" s="107">
        <v>27360</v>
      </c>
      <c r="M52" s="108">
        <v>26291</v>
      </c>
    </row>
    <row r="53" spans="2:13" ht="27.75" customHeight="1" thickBot="1" x14ac:dyDescent="0.2">
      <c r="B53" s="1287" t="s">
        <v>44</v>
      </c>
      <c r="C53" s="1288"/>
      <c r="D53" s="112"/>
      <c r="E53" s="1289" t="s">
        <v>45</v>
      </c>
      <c r="F53" s="1289"/>
      <c r="G53" s="1289"/>
      <c r="H53" s="1290"/>
      <c r="I53" s="113">
        <v>-6446</v>
      </c>
      <c r="J53" s="114">
        <v>-7548</v>
      </c>
      <c r="K53" s="114">
        <v>-9190</v>
      </c>
      <c r="L53" s="114">
        <v>-8252</v>
      </c>
      <c r="M53" s="115">
        <v>-8034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O64b4yBkhYJIM/pXt4XDpsue/zGQbf1HGk3ANtreaAvAWv2pNlxeWqCy6VpLcfXh+T6TEItHI2SJcVmA8xzrg==" saltValue="VLNQ7Hk8GwsDOszrfnHl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544</v>
      </c>
      <c r="G54" s="124" t="s">
        <v>545</v>
      </c>
      <c r="H54" s="125" t="s">
        <v>546</v>
      </c>
    </row>
    <row r="55" spans="2:8" ht="52.5" customHeight="1" x14ac:dyDescent="0.15">
      <c r="B55" s="126"/>
      <c r="C55" s="1299" t="s">
        <v>48</v>
      </c>
      <c r="D55" s="1299"/>
      <c r="E55" s="1300"/>
      <c r="F55" s="127">
        <v>6188</v>
      </c>
      <c r="G55" s="127">
        <v>6125</v>
      </c>
      <c r="H55" s="128">
        <v>6103</v>
      </c>
    </row>
    <row r="56" spans="2:8" ht="52.5" customHeight="1" x14ac:dyDescent="0.15">
      <c r="B56" s="129"/>
      <c r="C56" s="1301" t="s">
        <v>49</v>
      </c>
      <c r="D56" s="1301"/>
      <c r="E56" s="1302"/>
      <c r="F56" s="130">
        <v>761</v>
      </c>
      <c r="G56" s="130">
        <v>762</v>
      </c>
      <c r="H56" s="131">
        <v>764</v>
      </c>
    </row>
    <row r="57" spans="2:8" ht="53.25" customHeight="1" x14ac:dyDescent="0.15">
      <c r="B57" s="129"/>
      <c r="C57" s="1303" t="s">
        <v>50</v>
      </c>
      <c r="D57" s="1303"/>
      <c r="E57" s="1304"/>
      <c r="F57" s="132">
        <v>6090</v>
      </c>
      <c r="G57" s="132">
        <v>6657</v>
      </c>
      <c r="H57" s="133">
        <v>6815</v>
      </c>
    </row>
    <row r="58" spans="2:8" ht="45.75" customHeight="1" x14ac:dyDescent="0.15">
      <c r="B58" s="134"/>
      <c r="C58" s="1291" t="s">
        <v>582</v>
      </c>
      <c r="D58" s="1292"/>
      <c r="E58" s="1293"/>
      <c r="F58" s="135">
        <v>2384</v>
      </c>
      <c r="G58" s="135">
        <v>3038</v>
      </c>
      <c r="H58" s="136">
        <v>3342</v>
      </c>
    </row>
    <row r="59" spans="2:8" ht="45.75" customHeight="1" x14ac:dyDescent="0.15">
      <c r="B59" s="134"/>
      <c r="C59" s="1291" t="s">
        <v>583</v>
      </c>
      <c r="D59" s="1292"/>
      <c r="E59" s="1293"/>
      <c r="F59" s="135">
        <v>1930</v>
      </c>
      <c r="G59" s="135">
        <v>1930</v>
      </c>
      <c r="H59" s="136">
        <v>1930</v>
      </c>
    </row>
    <row r="60" spans="2:8" ht="45.75" customHeight="1" x14ac:dyDescent="0.15">
      <c r="B60" s="134"/>
      <c r="C60" s="1291" t="s">
        <v>584</v>
      </c>
      <c r="D60" s="1292"/>
      <c r="E60" s="1293"/>
      <c r="F60" s="135">
        <v>814</v>
      </c>
      <c r="G60" s="135">
        <v>814</v>
      </c>
      <c r="H60" s="136">
        <v>814</v>
      </c>
    </row>
    <row r="61" spans="2:8" ht="45.75" customHeight="1" x14ac:dyDescent="0.15">
      <c r="B61" s="134"/>
      <c r="C61" s="1291" t="s">
        <v>585</v>
      </c>
      <c r="D61" s="1292"/>
      <c r="E61" s="1293"/>
      <c r="F61" s="135">
        <v>406</v>
      </c>
      <c r="G61" s="135">
        <v>407</v>
      </c>
      <c r="H61" s="136">
        <v>409</v>
      </c>
    </row>
    <row r="62" spans="2:8" ht="45.75" customHeight="1" thickBot="1" x14ac:dyDescent="0.2">
      <c r="B62" s="137"/>
      <c r="C62" s="1294" t="s">
        <v>586</v>
      </c>
      <c r="D62" s="1295"/>
      <c r="E62" s="1296"/>
      <c r="F62" s="138">
        <v>458</v>
      </c>
      <c r="G62" s="138">
        <v>371</v>
      </c>
      <c r="H62" s="139">
        <v>225</v>
      </c>
    </row>
    <row r="63" spans="2:8" ht="52.5" customHeight="1" thickBot="1" x14ac:dyDescent="0.2">
      <c r="B63" s="140"/>
      <c r="C63" s="1297" t="s">
        <v>51</v>
      </c>
      <c r="D63" s="1297"/>
      <c r="E63" s="1298"/>
      <c r="F63" s="141">
        <v>13039</v>
      </c>
      <c r="G63" s="141">
        <v>13544</v>
      </c>
      <c r="H63" s="142">
        <v>13682</v>
      </c>
    </row>
    <row r="64" spans="2:8" ht="15" customHeight="1" x14ac:dyDescent="0.15"/>
    <row r="65" ht="0" hidden="1" customHeight="1" x14ac:dyDescent="0.15"/>
    <row r="66" ht="0" hidden="1" customHeight="1" x14ac:dyDescent="0.15"/>
  </sheetData>
  <sheetProtection algorithmName="SHA-512" hashValue="JCqvm/lB6MjdjDFyeXSVdYpQ+DR3GIMsoEz1razVdFMt+v6Ix+9fchTl4mZB1V+DhNIdNcxyfE+gYird5gfvqQ==" saltValue="MdW7jgLw6wDgxdAuvRKXw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1C114-7956-426A-AEB8-13C1BE76F7B4}">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591</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542</v>
      </c>
      <c r="BQ50" s="1309"/>
      <c r="BR50" s="1309"/>
      <c r="BS50" s="1309"/>
      <c r="BT50" s="1309"/>
      <c r="BU50" s="1309"/>
      <c r="BV50" s="1309"/>
      <c r="BW50" s="1309"/>
      <c r="BX50" s="1309" t="s">
        <v>543</v>
      </c>
      <c r="BY50" s="1309"/>
      <c r="BZ50" s="1309"/>
      <c r="CA50" s="1309"/>
      <c r="CB50" s="1309"/>
      <c r="CC50" s="1309"/>
      <c r="CD50" s="1309"/>
      <c r="CE50" s="1309"/>
      <c r="CF50" s="1309" t="s">
        <v>544</v>
      </c>
      <c r="CG50" s="1309"/>
      <c r="CH50" s="1309"/>
      <c r="CI50" s="1309"/>
      <c r="CJ50" s="1309"/>
      <c r="CK50" s="1309"/>
      <c r="CL50" s="1309"/>
      <c r="CM50" s="1309"/>
      <c r="CN50" s="1309" t="s">
        <v>545</v>
      </c>
      <c r="CO50" s="1309"/>
      <c r="CP50" s="1309"/>
      <c r="CQ50" s="1309"/>
      <c r="CR50" s="1309"/>
      <c r="CS50" s="1309"/>
      <c r="CT50" s="1309"/>
      <c r="CU50" s="1309"/>
      <c r="CV50" s="1309" t="s">
        <v>546</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592</v>
      </c>
      <c r="AO51" s="1312"/>
      <c r="AP51" s="1312"/>
      <c r="AQ51" s="1312"/>
      <c r="AR51" s="1312"/>
      <c r="AS51" s="1312"/>
      <c r="AT51" s="1312"/>
      <c r="AU51" s="1312"/>
      <c r="AV51" s="1312"/>
      <c r="AW51" s="1312"/>
      <c r="AX51" s="1312"/>
      <c r="AY51" s="1312"/>
      <c r="AZ51" s="1312"/>
      <c r="BA51" s="1312"/>
      <c r="BB51" s="1312" t="s">
        <v>593</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594</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55.5</v>
      </c>
      <c r="BY53" s="1310"/>
      <c r="BZ53" s="1310"/>
      <c r="CA53" s="1310"/>
      <c r="CB53" s="1310"/>
      <c r="CC53" s="1310"/>
      <c r="CD53" s="1310"/>
      <c r="CE53" s="1310"/>
      <c r="CF53" s="1310">
        <v>57.3</v>
      </c>
      <c r="CG53" s="1310"/>
      <c r="CH53" s="1310"/>
      <c r="CI53" s="1310"/>
      <c r="CJ53" s="1310"/>
      <c r="CK53" s="1310"/>
      <c r="CL53" s="1310"/>
      <c r="CM53" s="1310"/>
      <c r="CN53" s="1310">
        <v>59.8</v>
      </c>
      <c r="CO53" s="1310"/>
      <c r="CP53" s="1310"/>
      <c r="CQ53" s="1310"/>
      <c r="CR53" s="1310"/>
      <c r="CS53" s="1310"/>
      <c r="CT53" s="1310"/>
      <c r="CU53" s="1310"/>
      <c r="CV53" s="1310">
        <v>61.5</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595</v>
      </c>
      <c r="AO55" s="1309"/>
      <c r="AP55" s="1309"/>
      <c r="AQ55" s="1309"/>
      <c r="AR55" s="1309"/>
      <c r="AS55" s="1309"/>
      <c r="AT55" s="1309"/>
      <c r="AU55" s="1309"/>
      <c r="AV55" s="1309"/>
      <c r="AW55" s="1309"/>
      <c r="AX55" s="1309"/>
      <c r="AY55" s="1309"/>
      <c r="AZ55" s="1309"/>
      <c r="BA55" s="1309"/>
      <c r="BB55" s="1312" t="s">
        <v>593</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56.8</v>
      </c>
      <c r="BY55" s="1310"/>
      <c r="BZ55" s="1310"/>
      <c r="CA55" s="1310"/>
      <c r="CB55" s="1310"/>
      <c r="CC55" s="1310"/>
      <c r="CD55" s="1310"/>
      <c r="CE55" s="1310"/>
      <c r="CF55" s="1310">
        <v>52.3</v>
      </c>
      <c r="CG55" s="1310"/>
      <c r="CH55" s="1310"/>
      <c r="CI55" s="1310"/>
      <c r="CJ55" s="1310"/>
      <c r="CK55" s="1310"/>
      <c r="CL55" s="1310"/>
      <c r="CM55" s="1310"/>
      <c r="CN55" s="1310">
        <v>55.4</v>
      </c>
      <c r="CO55" s="1310"/>
      <c r="CP55" s="1310"/>
      <c r="CQ55" s="1310"/>
      <c r="CR55" s="1310"/>
      <c r="CS55" s="1310"/>
      <c r="CT55" s="1310"/>
      <c r="CU55" s="1310"/>
      <c r="CV55" s="1310">
        <v>52.7</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594</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54</v>
      </c>
      <c r="BY57" s="1310"/>
      <c r="BZ57" s="1310"/>
      <c r="CA57" s="1310"/>
      <c r="CB57" s="1310"/>
      <c r="CC57" s="1310"/>
      <c r="CD57" s="1310"/>
      <c r="CE57" s="1310"/>
      <c r="CF57" s="1310">
        <v>57.1</v>
      </c>
      <c r="CG57" s="1310"/>
      <c r="CH57" s="1310"/>
      <c r="CI57" s="1310"/>
      <c r="CJ57" s="1310"/>
      <c r="CK57" s="1310"/>
      <c r="CL57" s="1310"/>
      <c r="CM57" s="1310"/>
      <c r="CN57" s="1310">
        <v>58.7</v>
      </c>
      <c r="CO57" s="1310"/>
      <c r="CP57" s="1310"/>
      <c r="CQ57" s="1310"/>
      <c r="CR57" s="1310"/>
      <c r="CS57" s="1310"/>
      <c r="CT57" s="1310"/>
      <c r="CU57" s="1310"/>
      <c r="CV57" s="1310">
        <v>59.5</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596</v>
      </c>
    </row>
    <row r="64" spans="1:109" x14ac:dyDescent="0.15">
      <c r="B64" s="394"/>
      <c r="G64" s="401"/>
      <c r="I64" s="414"/>
      <c r="J64" s="414"/>
      <c r="K64" s="414"/>
      <c r="L64" s="414"/>
      <c r="M64" s="414"/>
      <c r="N64" s="415"/>
      <c r="AM64" s="401"/>
      <c r="AN64" s="401" t="s">
        <v>589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591</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542</v>
      </c>
      <c r="BQ72" s="1309"/>
      <c r="BR72" s="1309"/>
      <c r="BS72" s="1309"/>
      <c r="BT72" s="1309"/>
      <c r="BU72" s="1309"/>
      <c r="BV72" s="1309"/>
      <c r="BW72" s="1309"/>
      <c r="BX72" s="1309" t="s">
        <v>543</v>
      </c>
      <c r="BY72" s="1309"/>
      <c r="BZ72" s="1309"/>
      <c r="CA72" s="1309"/>
      <c r="CB72" s="1309"/>
      <c r="CC72" s="1309"/>
      <c r="CD72" s="1309"/>
      <c r="CE72" s="1309"/>
      <c r="CF72" s="1309" t="s">
        <v>544</v>
      </c>
      <c r="CG72" s="1309"/>
      <c r="CH72" s="1309"/>
      <c r="CI72" s="1309"/>
      <c r="CJ72" s="1309"/>
      <c r="CK72" s="1309"/>
      <c r="CL72" s="1309"/>
      <c r="CM72" s="1309"/>
      <c r="CN72" s="1309" t="s">
        <v>545</v>
      </c>
      <c r="CO72" s="1309"/>
      <c r="CP72" s="1309"/>
      <c r="CQ72" s="1309"/>
      <c r="CR72" s="1309"/>
      <c r="CS72" s="1309"/>
      <c r="CT72" s="1309"/>
      <c r="CU72" s="1309"/>
      <c r="CV72" s="1309" t="s">
        <v>546</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592</v>
      </c>
      <c r="AO73" s="1312"/>
      <c r="AP73" s="1312"/>
      <c r="AQ73" s="1312"/>
      <c r="AR73" s="1312"/>
      <c r="AS73" s="1312"/>
      <c r="AT73" s="1312"/>
      <c r="AU73" s="1312"/>
      <c r="AV73" s="1312"/>
      <c r="AW73" s="1312"/>
      <c r="AX73" s="1312"/>
      <c r="AY73" s="1312"/>
      <c r="AZ73" s="1312"/>
      <c r="BA73" s="1312"/>
      <c r="BB73" s="1312" t="s">
        <v>593</v>
      </c>
      <c r="BC73" s="1312"/>
      <c r="BD73" s="1312"/>
      <c r="BE73" s="1312"/>
      <c r="BF73" s="1312"/>
      <c r="BG73" s="1312"/>
      <c r="BH73" s="1312"/>
      <c r="BI73" s="1312"/>
      <c r="BJ73" s="1312"/>
      <c r="BK73" s="1312"/>
      <c r="BL73" s="1312"/>
      <c r="BM73" s="1312"/>
      <c r="BN73" s="1312"/>
      <c r="BO73" s="1312"/>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597</v>
      </c>
      <c r="BC75" s="1312"/>
      <c r="BD75" s="1312"/>
      <c r="BE75" s="1312"/>
      <c r="BF75" s="1312"/>
      <c r="BG75" s="1312"/>
      <c r="BH75" s="1312"/>
      <c r="BI75" s="1312"/>
      <c r="BJ75" s="1312"/>
      <c r="BK75" s="1312"/>
      <c r="BL75" s="1312"/>
      <c r="BM75" s="1312"/>
      <c r="BN75" s="1312"/>
      <c r="BO75" s="1312"/>
      <c r="BP75" s="1310">
        <v>6.7</v>
      </c>
      <c r="BQ75" s="1310"/>
      <c r="BR75" s="1310"/>
      <c r="BS75" s="1310"/>
      <c r="BT75" s="1310"/>
      <c r="BU75" s="1310"/>
      <c r="BV75" s="1310"/>
      <c r="BW75" s="1310"/>
      <c r="BX75" s="1310">
        <v>5.9</v>
      </c>
      <c r="BY75" s="1310"/>
      <c r="BZ75" s="1310"/>
      <c r="CA75" s="1310"/>
      <c r="CB75" s="1310"/>
      <c r="CC75" s="1310"/>
      <c r="CD75" s="1310"/>
      <c r="CE75" s="1310"/>
      <c r="CF75" s="1310">
        <v>5.0999999999999996</v>
      </c>
      <c r="CG75" s="1310"/>
      <c r="CH75" s="1310"/>
      <c r="CI75" s="1310"/>
      <c r="CJ75" s="1310"/>
      <c r="CK75" s="1310"/>
      <c r="CL75" s="1310"/>
      <c r="CM75" s="1310"/>
      <c r="CN75" s="1310">
        <v>4.7</v>
      </c>
      <c r="CO75" s="1310"/>
      <c r="CP75" s="1310"/>
      <c r="CQ75" s="1310"/>
      <c r="CR75" s="1310"/>
      <c r="CS75" s="1310"/>
      <c r="CT75" s="1310"/>
      <c r="CU75" s="1310"/>
      <c r="CV75" s="1310">
        <v>4.7</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595</v>
      </c>
      <c r="AO77" s="1309"/>
      <c r="AP77" s="1309"/>
      <c r="AQ77" s="1309"/>
      <c r="AR77" s="1309"/>
      <c r="AS77" s="1309"/>
      <c r="AT77" s="1309"/>
      <c r="AU77" s="1309"/>
      <c r="AV77" s="1309"/>
      <c r="AW77" s="1309"/>
      <c r="AX77" s="1309"/>
      <c r="AY77" s="1309"/>
      <c r="AZ77" s="1309"/>
      <c r="BA77" s="1309"/>
      <c r="BB77" s="1312" t="s">
        <v>593</v>
      </c>
      <c r="BC77" s="1312"/>
      <c r="BD77" s="1312"/>
      <c r="BE77" s="1312"/>
      <c r="BF77" s="1312"/>
      <c r="BG77" s="1312"/>
      <c r="BH77" s="1312"/>
      <c r="BI77" s="1312"/>
      <c r="BJ77" s="1312"/>
      <c r="BK77" s="1312"/>
      <c r="BL77" s="1312"/>
      <c r="BM77" s="1312"/>
      <c r="BN77" s="1312"/>
      <c r="BO77" s="1312"/>
      <c r="BP77" s="1310">
        <v>60.8</v>
      </c>
      <c r="BQ77" s="1310"/>
      <c r="BR77" s="1310"/>
      <c r="BS77" s="1310"/>
      <c r="BT77" s="1310"/>
      <c r="BU77" s="1310"/>
      <c r="BV77" s="1310"/>
      <c r="BW77" s="1310"/>
      <c r="BX77" s="1310">
        <v>56.8</v>
      </c>
      <c r="BY77" s="1310"/>
      <c r="BZ77" s="1310"/>
      <c r="CA77" s="1310"/>
      <c r="CB77" s="1310"/>
      <c r="CC77" s="1310"/>
      <c r="CD77" s="1310"/>
      <c r="CE77" s="1310"/>
      <c r="CF77" s="1310">
        <v>52.3</v>
      </c>
      <c r="CG77" s="1310"/>
      <c r="CH77" s="1310"/>
      <c r="CI77" s="1310"/>
      <c r="CJ77" s="1310"/>
      <c r="CK77" s="1310"/>
      <c r="CL77" s="1310"/>
      <c r="CM77" s="1310"/>
      <c r="CN77" s="1310">
        <v>55.4</v>
      </c>
      <c r="CO77" s="1310"/>
      <c r="CP77" s="1310"/>
      <c r="CQ77" s="1310"/>
      <c r="CR77" s="1310"/>
      <c r="CS77" s="1310"/>
      <c r="CT77" s="1310"/>
      <c r="CU77" s="1310"/>
      <c r="CV77" s="1310">
        <v>52.7</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597</v>
      </c>
      <c r="BC79" s="1312"/>
      <c r="BD79" s="1312"/>
      <c r="BE79" s="1312"/>
      <c r="BF79" s="1312"/>
      <c r="BG79" s="1312"/>
      <c r="BH79" s="1312"/>
      <c r="BI79" s="1312"/>
      <c r="BJ79" s="1312"/>
      <c r="BK79" s="1312"/>
      <c r="BL79" s="1312"/>
      <c r="BM79" s="1312"/>
      <c r="BN79" s="1312"/>
      <c r="BO79" s="1312"/>
      <c r="BP79" s="1310">
        <v>11.1</v>
      </c>
      <c r="BQ79" s="1310"/>
      <c r="BR79" s="1310"/>
      <c r="BS79" s="1310"/>
      <c r="BT79" s="1310"/>
      <c r="BU79" s="1310"/>
      <c r="BV79" s="1310"/>
      <c r="BW79" s="1310"/>
      <c r="BX79" s="1310">
        <v>10.199999999999999</v>
      </c>
      <c r="BY79" s="1310"/>
      <c r="BZ79" s="1310"/>
      <c r="CA79" s="1310"/>
      <c r="CB79" s="1310"/>
      <c r="CC79" s="1310"/>
      <c r="CD79" s="1310"/>
      <c r="CE79" s="1310"/>
      <c r="CF79" s="1310">
        <v>10</v>
      </c>
      <c r="CG79" s="1310"/>
      <c r="CH79" s="1310"/>
      <c r="CI79" s="1310"/>
      <c r="CJ79" s="1310"/>
      <c r="CK79" s="1310"/>
      <c r="CL79" s="1310"/>
      <c r="CM79" s="1310"/>
      <c r="CN79" s="1310">
        <v>9.6999999999999993</v>
      </c>
      <c r="CO79" s="1310"/>
      <c r="CP79" s="1310"/>
      <c r="CQ79" s="1310"/>
      <c r="CR79" s="1310"/>
      <c r="CS79" s="1310"/>
      <c r="CT79" s="1310"/>
      <c r="CU79" s="1310"/>
      <c r="CV79" s="1310">
        <v>9.5</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x2j0M8KOfNj0pILOmONLD+dAcja2329ZcNaQ2WsGqQwRf/gLxxdgE70PmG9s3gf0UTknqsrpxenU/t8yoYtkQ==" saltValue="slQqLtS05hYYFq7+eh7ey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50EAB-214E-45EC-A254-CE6D268C4A41}">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E3IEMqhDHaHhPcJEYhtnPvYpEN/z/cgEy6/fywl7zn1ZBYpZT1ggCgOIJ6RRw732VN8BObrhAAI1sOrg92ao8Q==" saltValue="gCpWQnnaGYOfLfQJGStsD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2B879-53E5-44E2-8DFB-07975055F4DA}">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4HX8PHgd93KM0szqKSBGwDiWsBNDPYXxQjItomSa9lmY39QsWLA9F3qzVm/lafqnkcBpEEGCg5s4HVK74W/Fw==" saltValue="MfA6I32mUznyx059omlh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539</v>
      </c>
      <c r="G2" s="156"/>
      <c r="H2" s="157"/>
    </row>
    <row r="3" spans="1:8" x14ac:dyDescent="0.15">
      <c r="A3" s="153" t="s">
        <v>532</v>
      </c>
      <c r="B3" s="158"/>
      <c r="C3" s="159"/>
      <c r="D3" s="160">
        <v>52442</v>
      </c>
      <c r="E3" s="161"/>
      <c r="F3" s="162">
        <v>106614</v>
      </c>
      <c r="G3" s="163"/>
      <c r="H3" s="164"/>
    </row>
    <row r="4" spans="1:8" x14ac:dyDescent="0.15">
      <c r="A4" s="165"/>
      <c r="B4" s="166"/>
      <c r="C4" s="167"/>
      <c r="D4" s="168">
        <v>31283</v>
      </c>
      <c r="E4" s="169"/>
      <c r="F4" s="170">
        <v>45545</v>
      </c>
      <c r="G4" s="171"/>
      <c r="H4" s="172"/>
    </row>
    <row r="5" spans="1:8" x14ac:dyDescent="0.15">
      <c r="A5" s="153" t="s">
        <v>534</v>
      </c>
      <c r="B5" s="158"/>
      <c r="C5" s="159"/>
      <c r="D5" s="160">
        <v>51673</v>
      </c>
      <c r="E5" s="161"/>
      <c r="F5" s="162">
        <v>81768</v>
      </c>
      <c r="G5" s="163"/>
      <c r="H5" s="164"/>
    </row>
    <row r="6" spans="1:8" x14ac:dyDescent="0.15">
      <c r="A6" s="165"/>
      <c r="B6" s="166"/>
      <c r="C6" s="167"/>
      <c r="D6" s="168">
        <v>30083</v>
      </c>
      <c r="E6" s="169"/>
      <c r="F6" s="170">
        <v>37917</v>
      </c>
      <c r="G6" s="171"/>
      <c r="H6" s="172"/>
    </row>
    <row r="7" spans="1:8" x14ac:dyDescent="0.15">
      <c r="A7" s="153" t="s">
        <v>535</v>
      </c>
      <c r="B7" s="158"/>
      <c r="C7" s="159"/>
      <c r="D7" s="160">
        <v>79638</v>
      </c>
      <c r="E7" s="161"/>
      <c r="F7" s="162">
        <v>65876</v>
      </c>
      <c r="G7" s="163"/>
      <c r="H7" s="164"/>
    </row>
    <row r="8" spans="1:8" x14ac:dyDescent="0.15">
      <c r="A8" s="165"/>
      <c r="B8" s="166"/>
      <c r="C8" s="167"/>
      <c r="D8" s="168">
        <v>52361</v>
      </c>
      <c r="E8" s="169"/>
      <c r="F8" s="170">
        <v>36484</v>
      </c>
      <c r="G8" s="171"/>
      <c r="H8" s="172"/>
    </row>
    <row r="9" spans="1:8" x14ac:dyDescent="0.15">
      <c r="A9" s="153" t="s">
        <v>536</v>
      </c>
      <c r="B9" s="158"/>
      <c r="C9" s="159"/>
      <c r="D9" s="160">
        <v>60846</v>
      </c>
      <c r="E9" s="161"/>
      <c r="F9" s="162">
        <v>68468</v>
      </c>
      <c r="G9" s="163"/>
      <c r="H9" s="164"/>
    </row>
    <row r="10" spans="1:8" x14ac:dyDescent="0.15">
      <c r="A10" s="165"/>
      <c r="B10" s="166"/>
      <c r="C10" s="167"/>
      <c r="D10" s="168">
        <v>34694</v>
      </c>
      <c r="E10" s="169"/>
      <c r="F10" s="170">
        <v>34140</v>
      </c>
      <c r="G10" s="171"/>
      <c r="H10" s="172"/>
    </row>
    <row r="11" spans="1:8" x14ac:dyDescent="0.15">
      <c r="A11" s="153" t="s">
        <v>537</v>
      </c>
      <c r="B11" s="158"/>
      <c r="C11" s="159"/>
      <c r="D11" s="160">
        <v>72370</v>
      </c>
      <c r="E11" s="161"/>
      <c r="F11" s="162">
        <v>69729</v>
      </c>
      <c r="G11" s="163"/>
      <c r="H11" s="164"/>
    </row>
    <row r="12" spans="1:8" x14ac:dyDescent="0.15">
      <c r="A12" s="165"/>
      <c r="B12" s="166"/>
      <c r="C12" s="173"/>
      <c r="D12" s="168">
        <v>56775</v>
      </c>
      <c r="E12" s="169"/>
      <c r="F12" s="170">
        <v>38908</v>
      </c>
      <c r="G12" s="171"/>
      <c r="H12" s="172"/>
    </row>
    <row r="13" spans="1:8" x14ac:dyDescent="0.15">
      <c r="A13" s="153"/>
      <c r="B13" s="158"/>
      <c r="C13" s="174"/>
      <c r="D13" s="175">
        <v>63394</v>
      </c>
      <c r="E13" s="176"/>
      <c r="F13" s="177">
        <v>78491</v>
      </c>
      <c r="G13" s="178"/>
      <c r="H13" s="164"/>
    </row>
    <row r="14" spans="1:8" x14ac:dyDescent="0.15">
      <c r="A14" s="165"/>
      <c r="B14" s="166"/>
      <c r="C14" s="167"/>
      <c r="D14" s="168">
        <v>41039</v>
      </c>
      <c r="E14" s="169"/>
      <c r="F14" s="170">
        <v>38599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6.85</v>
      </c>
      <c r="C19" s="179">
        <f>ROUND(VALUE(SUBSTITUTE(実質収支比率等に係る経年分析!G$48,"▲","-")),2)</f>
        <v>6.79</v>
      </c>
      <c r="D19" s="179">
        <f>ROUND(VALUE(SUBSTITUTE(実質収支比率等に係る経年分析!H$48,"▲","-")),2)</f>
        <v>3.61</v>
      </c>
      <c r="E19" s="179">
        <f>ROUND(VALUE(SUBSTITUTE(実質収支比率等に係る経年分析!I$48,"▲","-")),2)</f>
        <v>3.36</v>
      </c>
      <c r="F19" s="179">
        <f>ROUND(VALUE(SUBSTITUTE(実質収支比率等に係る経年分析!J$48,"▲","-")),2)</f>
        <v>4.55</v>
      </c>
    </row>
    <row r="20" spans="1:11" x14ac:dyDescent="0.15">
      <c r="A20" s="179" t="s">
        <v>55</v>
      </c>
      <c r="B20" s="179">
        <f>ROUND(VALUE(SUBSTITUTE(実質収支比率等に係る経年分析!F$47,"▲","-")),2)</f>
        <v>47.56</v>
      </c>
      <c r="C20" s="179">
        <f>ROUND(VALUE(SUBSTITUTE(実質収支比率等に係る経年分析!G$47,"▲","-")),2)</f>
        <v>50.84</v>
      </c>
      <c r="D20" s="179">
        <f>ROUND(VALUE(SUBSTITUTE(実質収支比率等に係る経年分析!H$47,"▲","-")),2)</f>
        <v>51.89</v>
      </c>
      <c r="E20" s="179">
        <f>ROUND(VALUE(SUBSTITUTE(実質収支比率等に係る経年分析!I$47,"▲","-")),2)</f>
        <v>50.67</v>
      </c>
      <c r="F20" s="179">
        <f>ROUND(VALUE(SUBSTITUTE(実質収支比率等に係る経年分析!J$47,"▲","-")),2)</f>
        <v>51.55</v>
      </c>
    </row>
    <row r="21" spans="1:11" x14ac:dyDescent="0.15">
      <c r="A21" s="179" t="s">
        <v>56</v>
      </c>
      <c r="B21" s="179">
        <f>IF(ISNUMBER(VALUE(SUBSTITUTE(実質収支比率等に係る経年分析!F$49,"▲","-"))),ROUND(VALUE(SUBSTITUTE(実質収支比率等に係る経年分析!F$49,"▲","-")),2),NA())</f>
        <v>0.46</v>
      </c>
      <c r="C21" s="179">
        <f>IF(ISNUMBER(VALUE(SUBSTITUTE(実質収支比率等に係る経年分析!G$49,"▲","-"))),ROUND(VALUE(SUBSTITUTE(実質収支比率等に係る経年分析!G$49,"▲","-")),2),NA())</f>
        <v>0.19</v>
      </c>
      <c r="D21" s="179">
        <f>IF(ISNUMBER(VALUE(SUBSTITUTE(実質収支比率等に係る経年分析!H$49,"▲","-"))),ROUND(VALUE(SUBSTITUTE(実質収支比率等に係る経年分析!H$49,"▲","-")),2),NA())</f>
        <v>-5.53</v>
      </c>
      <c r="E21" s="179">
        <f>IF(ISNUMBER(VALUE(SUBSTITUTE(実質収支比率等に係る経年分析!I$49,"▲","-"))),ROUND(VALUE(SUBSTITUTE(実質収支比率等に係る経年分析!I$49,"▲","-")),2),NA())</f>
        <v>-2.5499999999999998</v>
      </c>
      <c r="F21" s="179">
        <f>IF(ISNUMBER(VALUE(SUBSTITUTE(実質収支比率等に係る経年分析!J$49,"▲","-"))),ROUND(VALUE(SUBSTITUTE(実質収支比率等に係る経年分析!J$49,"▲","-")),2),NA())</f>
        <v>-0.83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f>IF(ROUND(VALUE(SUBSTITUTE(連結実質赤字比率に係る赤字・黒字の構成分析!H$42,"▲", "-")), 2) &lt; 0, ABS(ROUND(VALUE(SUBSTITUTE(連結実質赤字比率に係る赤字・黒字の構成分析!H$42,"▲", "-")), 2)), NA())</f>
        <v>0.15</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0.68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0.84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0.33</v>
      </c>
    </row>
    <row r="32" spans="1:11" x14ac:dyDescent="0.15">
      <c r="A32" s="180" t="str">
        <f>IF(連結実質赤字比率に係る赤字・黒字の構成分析!C$38="",NA(),連結実質赤字比率に係る赤字・黒字の構成分析!C$38)</f>
        <v>介護保険保険事業特別会計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0.56000000000000005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0.84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1.1000000000000001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1.03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1.04</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6.85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6.78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3.61</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3.35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4.54</v>
      </c>
    </row>
    <row r="35" spans="1:16" x14ac:dyDescent="0.15">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3.52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3.95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5.38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22.24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24.22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24.77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2537</v>
      </c>
      <c r="E42" s="181"/>
      <c r="F42" s="181"/>
      <c r="G42" s="181">
        <f>'実質公債費比率（分子）の構造'!L$52</f>
        <v>2526</v>
      </c>
      <c r="H42" s="181"/>
      <c r="I42" s="181"/>
      <c r="J42" s="181">
        <f>'実質公債費比率（分子）の構造'!M$52</f>
        <v>2541</v>
      </c>
      <c r="K42" s="181"/>
      <c r="L42" s="181"/>
      <c r="M42" s="181">
        <f>'実質公債費比率（分子）の構造'!N$52</f>
        <v>2737</v>
      </c>
      <c r="N42" s="181"/>
      <c r="O42" s="181"/>
      <c r="P42" s="181">
        <f>'実質公債費比率（分子）の構造'!O$52</f>
        <v>2600</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4</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74</v>
      </c>
      <c r="C45" s="181"/>
      <c r="D45" s="181"/>
      <c r="E45" s="181">
        <f>'実質公債費比率（分子）の構造'!L$49</f>
        <v>95</v>
      </c>
      <c r="F45" s="181"/>
      <c r="G45" s="181"/>
      <c r="H45" s="181">
        <f>'実質公債費比率（分子）の構造'!M$49</f>
        <v>93</v>
      </c>
      <c r="I45" s="181"/>
      <c r="J45" s="181"/>
      <c r="K45" s="181">
        <f>'実質公債費比率（分子）の構造'!N$49</f>
        <v>90</v>
      </c>
      <c r="L45" s="181"/>
      <c r="M45" s="181"/>
      <c r="N45" s="181">
        <f>'実質公債費比率（分子）の構造'!O$49</f>
        <v>83</v>
      </c>
      <c r="O45" s="181"/>
      <c r="P45" s="181"/>
    </row>
    <row r="46" spans="1:16" x14ac:dyDescent="0.15">
      <c r="A46" s="181" t="s">
        <v>67</v>
      </c>
      <c r="B46" s="181">
        <f>'実質公債費比率（分子）の構造'!K$48</f>
        <v>1160</v>
      </c>
      <c r="C46" s="181"/>
      <c r="D46" s="181"/>
      <c r="E46" s="181">
        <f>'実質公債費比率（分子）の構造'!L$48</f>
        <v>1203</v>
      </c>
      <c r="F46" s="181"/>
      <c r="G46" s="181"/>
      <c r="H46" s="181">
        <f>'実質公債費比率（分子）の構造'!M$48</f>
        <v>1128</v>
      </c>
      <c r="I46" s="181"/>
      <c r="J46" s="181"/>
      <c r="K46" s="181">
        <f>'実質公債費比率（分子）の構造'!N$48</f>
        <v>1109</v>
      </c>
      <c r="L46" s="181"/>
      <c r="M46" s="181"/>
      <c r="N46" s="181">
        <f>'実質公債費比率（分子）の構造'!O$48</f>
        <v>1129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1811</v>
      </c>
      <c r="C49" s="181"/>
      <c r="D49" s="181"/>
      <c r="E49" s="181">
        <f>'実質公債費比率（分子）の構造'!L$45</f>
        <v>1755</v>
      </c>
      <c r="F49" s="181"/>
      <c r="G49" s="181"/>
      <c r="H49" s="181">
        <f>'実質公債費比率（分子）の構造'!M$45</f>
        <v>1765</v>
      </c>
      <c r="I49" s="181"/>
      <c r="J49" s="181"/>
      <c r="K49" s="181">
        <f>'実質公債費比率（分子）の構造'!N$45</f>
        <v>1922</v>
      </c>
      <c r="L49" s="181"/>
      <c r="M49" s="181"/>
      <c r="N49" s="181">
        <f>'実質公債費比率（分子）の構造'!O$45</f>
        <v>1914</v>
      </c>
      <c r="O49" s="181"/>
      <c r="P49" s="181"/>
    </row>
    <row r="50" spans="1:16" x14ac:dyDescent="0.15">
      <c r="A50" s="181" t="s">
        <v>71</v>
      </c>
      <c r="B50" s="181" t="e">
        <f>NA()</f>
        <v>#N/A</v>
      </c>
      <c r="C50" s="181">
        <f>IF(ISNUMBER('実質公債費比率（分子）の構造'!K$53),'実質公債費比率（分子）の構造'!K$53,NA())</f>
        <v>512</v>
      </c>
      <c r="D50" s="181" t="e">
        <f>NA()</f>
        <v>#N/A</v>
      </c>
      <c r="E50" s="181" t="e">
        <f>NA()</f>
        <v>#N/A</v>
      </c>
      <c r="F50" s="181">
        <f>IF(ISNUMBER('実質公債費比率（分子）の構造'!L$53),'実質公債費比率（分子）の構造'!L$53,NA())</f>
        <v>527</v>
      </c>
      <c r="G50" s="181" t="e">
        <f>NA()</f>
        <v>#N/A</v>
      </c>
      <c r="H50" s="181" t="e">
        <f>NA()</f>
        <v>#N/A</v>
      </c>
      <c r="I50" s="181">
        <f>IF(ISNUMBER('実質公債費比率（分子）の構造'!M$53),'実質公債費比率（分子）の構造'!M$53,NA())</f>
        <v>445</v>
      </c>
      <c r="J50" s="181" t="e">
        <f>NA()</f>
        <v>#N/A</v>
      </c>
      <c r="K50" s="181" t="e">
        <f>NA()</f>
        <v>#N/A</v>
      </c>
      <c r="L50" s="181">
        <f>IF(ISNUMBER('実質公債費比率（分子）の構造'!N$53),'実質公債費比率（分子）の構造'!N$53,NA())</f>
        <v>384</v>
      </c>
      <c r="M50" s="181" t="e">
        <f>NA()</f>
        <v>#N/A</v>
      </c>
      <c r="N50" s="181" t="e">
        <f>NA()</f>
        <v>#N/A</v>
      </c>
      <c r="O50" s="181">
        <f>IF(ISNUMBER('実質公債費比率（分子）の構造'!O$53),'実質公債費比率（分子）の構造'!O$53,NA())</f>
        <v>526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27033</v>
      </c>
      <c r="E56" s="180"/>
      <c r="F56" s="180"/>
      <c r="G56" s="180">
        <f>'将来負担比率（分子）の構造'!J$52</f>
        <v>27212</v>
      </c>
      <c r="H56" s="180"/>
      <c r="I56" s="180"/>
      <c r="J56" s="180">
        <f>'将来負担比率（分子）の構造'!K$52</f>
        <v>28405</v>
      </c>
      <c r="K56" s="180"/>
      <c r="L56" s="180"/>
      <c r="M56" s="180">
        <f>'将来負担比率（分子）の構造'!L$52</f>
        <v>27360</v>
      </c>
      <c r="N56" s="180"/>
      <c r="O56" s="180"/>
      <c r="P56" s="180">
        <f>'将来負担比率（分子）の構造'!M$52</f>
        <v>26291</v>
      </c>
    </row>
    <row r="57" spans="1:16" x14ac:dyDescent="0.15">
      <c r="A57" s="180" t="s">
        <v>42</v>
      </c>
      <c r="B57" s="180"/>
      <c r="C57" s="180"/>
      <c r="D57" s="180">
        <f>'将来負担比率（分子）の構造'!I$51</f>
        <v>2070</v>
      </c>
      <c r="E57" s="180"/>
      <c r="F57" s="180"/>
      <c r="G57" s="180">
        <f>'将来負担比率（分子）の構造'!J$51</f>
        <v>1982</v>
      </c>
      <c r="H57" s="180"/>
      <c r="I57" s="180"/>
      <c r="J57" s="180">
        <f>'将来負担比率（分子）の構造'!K$51</f>
        <v>1911</v>
      </c>
      <c r="K57" s="180"/>
      <c r="L57" s="180"/>
      <c r="M57" s="180">
        <f>'将来負担比率（分子）の構造'!L$51</f>
        <v>1889</v>
      </c>
      <c r="N57" s="180"/>
      <c r="O57" s="180"/>
      <c r="P57" s="180">
        <f>'将来負担比率（分子）の構造'!M$51</f>
        <v>1886</v>
      </c>
    </row>
    <row r="58" spans="1:16" x14ac:dyDescent="0.15">
      <c r="A58" s="180" t="s">
        <v>41</v>
      </c>
      <c r="B58" s="180"/>
      <c r="C58" s="180"/>
      <c r="D58" s="180">
        <f>'将来負担比率（分子）の構造'!I$50</f>
        <v>10475</v>
      </c>
      <c r="E58" s="180"/>
      <c r="F58" s="180"/>
      <c r="G58" s="180">
        <f>'将来負担比率（分子）の構造'!J$50</f>
        <v>11197</v>
      </c>
      <c r="H58" s="180"/>
      <c r="I58" s="180"/>
      <c r="J58" s="180">
        <f>'将来負担比率（分子）の構造'!K$50</f>
        <v>11726</v>
      </c>
      <c r="K58" s="180"/>
      <c r="L58" s="180"/>
      <c r="M58" s="180">
        <f>'将来負担比率（分子）の構造'!L$50</f>
        <v>12326</v>
      </c>
      <c r="N58" s="180"/>
      <c r="O58" s="180"/>
      <c r="P58" s="180">
        <f>'将来負担比率（分子）の構造'!M$50</f>
        <v>12484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551</v>
      </c>
      <c r="C62" s="180"/>
      <c r="D62" s="180"/>
      <c r="E62" s="180">
        <f>'将来負担比率（分子）の構造'!J$45</f>
        <v>747</v>
      </c>
      <c r="F62" s="180"/>
      <c r="G62" s="180"/>
      <c r="H62" s="180">
        <f>'将来負担比率（分子）の構造'!K$45</f>
        <v>642</v>
      </c>
      <c r="I62" s="180"/>
      <c r="J62" s="180"/>
      <c r="K62" s="180">
        <f>'将来負担比率（分子）の構造'!L$45</f>
        <v>784</v>
      </c>
      <c r="L62" s="180"/>
      <c r="M62" s="180"/>
      <c r="N62" s="180">
        <f>'将来負担比率（分子）の構造'!M$45</f>
        <v>832</v>
      </c>
      <c r="O62" s="180"/>
      <c r="P62" s="180"/>
    </row>
    <row r="63" spans="1:16" x14ac:dyDescent="0.15">
      <c r="A63" s="180" t="s">
        <v>34</v>
      </c>
      <c r="B63" s="180">
        <f>'将来負担比率（分子）の構造'!I$44</f>
        <v>1352</v>
      </c>
      <c r="C63" s="180"/>
      <c r="D63" s="180"/>
      <c r="E63" s="180">
        <f>'将来負担比率（分子）の構造'!J$44</f>
        <v>1343</v>
      </c>
      <c r="F63" s="180"/>
      <c r="G63" s="180"/>
      <c r="H63" s="180">
        <f>'将来負担比率（分子）の構造'!K$44</f>
        <v>1365</v>
      </c>
      <c r="I63" s="180"/>
      <c r="J63" s="180"/>
      <c r="K63" s="180">
        <f>'将来負担比率（分子）の構造'!L$44</f>
        <v>945</v>
      </c>
      <c r="L63" s="180"/>
      <c r="M63" s="180"/>
      <c r="N63" s="180">
        <f>'将来負担比率（分子）の構造'!M$44</f>
        <v>169</v>
      </c>
      <c r="O63" s="180"/>
      <c r="P63" s="180"/>
    </row>
    <row r="64" spans="1:16" x14ac:dyDescent="0.15">
      <c r="A64" s="180" t="s">
        <v>33</v>
      </c>
      <c r="B64" s="180">
        <f>'将来負担比率（分子）の構造'!I$43</f>
        <v>12223</v>
      </c>
      <c r="C64" s="180"/>
      <c r="D64" s="180"/>
      <c r="E64" s="180">
        <f>'将来負担比率（分子）の構造'!J$43</f>
        <v>11333</v>
      </c>
      <c r="F64" s="180"/>
      <c r="G64" s="180"/>
      <c r="H64" s="180">
        <f>'将来負担比率（分子）の構造'!K$43</f>
        <v>10393</v>
      </c>
      <c r="I64" s="180"/>
      <c r="J64" s="180"/>
      <c r="K64" s="180">
        <f>'将来負担比率（分子）の構造'!L$43</f>
        <v>9721</v>
      </c>
      <c r="L64" s="180"/>
      <c r="M64" s="180"/>
      <c r="N64" s="180">
        <f>'将来負担比率（分子）の構造'!M$43</f>
        <v>9023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19006</v>
      </c>
      <c r="C66" s="180"/>
      <c r="D66" s="180"/>
      <c r="E66" s="180">
        <f>'将来負担比率（分子）の構造'!J$41</f>
        <v>19420</v>
      </c>
      <c r="F66" s="180"/>
      <c r="G66" s="180"/>
      <c r="H66" s="180">
        <f>'将来負担比率（分子）の構造'!K$41</f>
        <v>20453</v>
      </c>
      <c r="I66" s="180"/>
      <c r="J66" s="180"/>
      <c r="K66" s="180">
        <f>'将来負担比率（分子）の構造'!L$41</f>
        <v>21873</v>
      </c>
      <c r="L66" s="180"/>
      <c r="M66" s="180"/>
      <c r="N66" s="180">
        <f>'将来負担比率（分子）の構造'!M$41</f>
        <v>22601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6188</v>
      </c>
      <c r="C72" s="184">
        <f>基金残高に係る経年分析!G55</f>
        <v>6125</v>
      </c>
      <c r="D72" s="184">
        <f>基金残高に係る経年分析!H55</f>
        <v>6103</v>
      </c>
    </row>
    <row r="73" spans="1:16" x14ac:dyDescent="0.15">
      <c r="A73" s="183" t="s">
        <v>78</v>
      </c>
      <c r="B73" s="184">
        <f>基金残高に係る経年分析!F56</f>
        <v>761</v>
      </c>
      <c r="C73" s="184">
        <f>基金残高に係る経年分析!G56</f>
        <v>762</v>
      </c>
      <c r="D73" s="184">
        <f>基金残高に係る経年分析!H56</f>
        <v>764</v>
      </c>
    </row>
    <row r="74" spans="1:16" x14ac:dyDescent="0.15">
      <c r="A74" s="183" t="s">
        <v>79</v>
      </c>
      <c r="B74" s="184">
        <f>基金残高に係る経年分析!F57</f>
        <v>6090</v>
      </c>
      <c r="C74" s="184">
        <f>基金残高に係る経年分析!G57</f>
        <v>6657</v>
      </c>
      <c r="D74" s="184">
        <f>基金残高に係る経年分析!H57</f>
        <v>6815</v>
      </c>
    </row>
  </sheetData>
  <sheetProtection algorithmName="SHA-512" hashValue="HYEf+0x5vMptCFtrQM+zBOBbQ8Rcz0V7rZ4QcK5vCC0whuR/GlmE3eFLX/rYtWnOvf92i57INYjCb1/1twIGIw==" saltValue="G+4FN6DMHzly4firl41g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7010734</v>
      </c>
      <c r="S5" s="669"/>
      <c r="T5" s="669"/>
      <c r="U5" s="669"/>
      <c r="V5" s="669"/>
      <c r="W5" s="669"/>
      <c r="X5" s="669"/>
      <c r="Y5" s="670"/>
      <c r="Z5" s="671">
        <v>35.6</v>
      </c>
      <c r="AA5" s="671"/>
      <c r="AB5" s="671"/>
      <c r="AC5" s="671"/>
      <c r="AD5" s="672">
        <v>6795475</v>
      </c>
      <c r="AE5" s="672"/>
      <c r="AF5" s="672"/>
      <c r="AG5" s="672"/>
      <c r="AH5" s="672"/>
      <c r="AI5" s="672"/>
      <c r="AJ5" s="672"/>
      <c r="AK5" s="672"/>
      <c r="AL5" s="673">
        <v>59.5</v>
      </c>
      <c r="AM5" s="674"/>
      <c r="AN5" s="674"/>
      <c r="AO5" s="675"/>
      <c r="AP5" s="665" t="s">
        <v>224</v>
      </c>
      <c r="AQ5" s="666"/>
      <c r="AR5" s="666"/>
      <c r="AS5" s="666"/>
      <c r="AT5" s="666"/>
      <c r="AU5" s="666"/>
      <c r="AV5" s="666"/>
      <c r="AW5" s="666"/>
      <c r="AX5" s="666"/>
      <c r="AY5" s="666"/>
      <c r="AZ5" s="666"/>
      <c r="BA5" s="666"/>
      <c r="BB5" s="666"/>
      <c r="BC5" s="666"/>
      <c r="BD5" s="666"/>
      <c r="BE5" s="666"/>
      <c r="BF5" s="667"/>
      <c r="BG5" s="679">
        <v>6795475</v>
      </c>
      <c r="BH5" s="680"/>
      <c r="BI5" s="680"/>
      <c r="BJ5" s="680"/>
      <c r="BK5" s="680"/>
      <c r="BL5" s="680"/>
      <c r="BM5" s="680"/>
      <c r="BN5" s="681"/>
      <c r="BO5" s="682">
        <v>96.9</v>
      </c>
      <c r="BP5" s="682"/>
      <c r="BQ5" s="682"/>
      <c r="BR5" s="682"/>
      <c r="BS5" s="683" t="s">
        <v>135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173377</v>
      </c>
      <c r="S6" s="680"/>
      <c r="T6" s="680"/>
      <c r="U6" s="680"/>
      <c r="V6" s="680"/>
      <c r="W6" s="680"/>
      <c r="X6" s="680"/>
      <c r="Y6" s="681"/>
      <c r="Z6" s="682">
        <v>0.9</v>
      </c>
      <c r="AA6" s="682"/>
      <c r="AB6" s="682"/>
      <c r="AC6" s="682"/>
      <c r="AD6" s="683">
        <v>173377</v>
      </c>
      <c r="AE6" s="683"/>
      <c r="AF6" s="683"/>
      <c r="AG6" s="683"/>
      <c r="AH6" s="683"/>
      <c r="AI6" s="683"/>
      <c r="AJ6" s="683"/>
      <c r="AK6" s="683"/>
      <c r="AL6" s="684">
        <v>1.5</v>
      </c>
      <c r="AM6" s="685"/>
      <c r="AN6" s="685"/>
      <c r="AO6" s="686"/>
      <c r="AP6" s="676" t="s">
        <v>229</v>
      </c>
      <c r="AQ6" s="677"/>
      <c r="AR6" s="677"/>
      <c r="AS6" s="677"/>
      <c r="AT6" s="677"/>
      <c r="AU6" s="677"/>
      <c r="AV6" s="677"/>
      <c r="AW6" s="677"/>
      <c r="AX6" s="677"/>
      <c r="AY6" s="677"/>
      <c r="AZ6" s="677"/>
      <c r="BA6" s="677"/>
      <c r="BB6" s="677"/>
      <c r="BC6" s="677"/>
      <c r="BD6" s="677"/>
      <c r="BE6" s="677"/>
      <c r="BF6" s="678"/>
      <c r="BG6" s="679">
        <v>6795475</v>
      </c>
      <c r="BH6" s="680"/>
      <c r="BI6" s="680"/>
      <c r="BJ6" s="680"/>
      <c r="BK6" s="680"/>
      <c r="BL6" s="680"/>
      <c r="BM6" s="680"/>
      <c r="BN6" s="681"/>
      <c r="BO6" s="682">
        <v>96.9</v>
      </c>
      <c r="BP6" s="682"/>
      <c r="BQ6" s="682"/>
      <c r="BR6" s="682"/>
      <c r="BS6" s="683" t="s">
        <v>126</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160979</v>
      </c>
      <c r="CS6" s="680"/>
      <c r="CT6" s="680"/>
      <c r="CU6" s="680"/>
      <c r="CV6" s="680"/>
      <c r="CW6" s="680"/>
      <c r="CX6" s="680"/>
      <c r="CY6" s="681"/>
      <c r="CZ6" s="673">
        <v>0.8</v>
      </c>
      <c r="DA6" s="674"/>
      <c r="DB6" s="674"/>
      <c r="DC6" s="693"/>
      <c r="DD6" s="688">
        <v>1064</v>
      </c>
      <c r="DE6" s="680"/>
      <c r="DF6" s="680"/>
      <c r="DG6" s="680"/>
      <c r="DH6" s="680"/>
      <c r="DI6" s="680"/>
      <c r="DJ6" s="680"/>
      <c r="DK6" s="680"/>
      <c r="DL6" s="680"/>
      <c r="DM6" s="680"/>
      <c r="DN6" s="680"/>
      <c r="DO6" s="680"/>
      <c r="DP6" s="681"/>
      <c r="DQ6" s="688">
        <v>160979</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10328</v>
      </c>
      <c r="S7" s="680"/>
      <c r="T7" s="680"/>
      <c r="U7" s="680"/>
      <c r="V7" s="680"/>
      <c r="W7" s="680"/>
      <c r="X7" s="680"/>
      <c r="Y7" s="681"/>
      <c r="Z7" s="682">
        <v>0.1</v>
      </c>
      <c r="AA7" s="682"/>
      <c r="AB7" s="682"/>
      <c r="AC7" s="682"/>
      <c r="AD7" s="683">
        <v>10328</v>
      </c>
      <c r="AE7" s="683"/>
      <c r="AF7" s="683"/>
      <c r="AG7" s="683"/>
      <c r="AH7" s="683"/>
      <c r="AI7" s="683"/>
      <c r="AJ7" s="683"/>
      <c r="AK7" s="683"/>
      <c r="AL7" s="684">
        <v>0.1</v>
      </c>
      <c r="AM7" s="685"/>
      <c r="AN7" s="685"/>
      <c r="AO7" s="686"/>
      <c r="AP7" s="676" t="s">
        <v>232</v>
      </c>
      <c r="AQ7" s="677"/>
      <c r="AR7" s="677"/>
      <c r="AS7" s="677"/>
      <c r="AT7" s="677"/>
      <c r="AU7" s="677"/>
      <c r="AV7" s="677"/>
      <c r="AW7" s="677"/>
      <c r="AX7" s="677"/>
      <c r="AY7" s="677"/>
      <c r="AZ7" s="677"/>
      <c r="BA7" s="677"/>
      <c r="BB7" s="677"/>
      <c r="BC7" s="677"/>
      <c r="BD7" s="677"/>
      <c r="BE7" s="677"/>
      <c r="BF7" s="678"/>
      <c r="BG7" s="679">
        <v>2591320</v>
      </c>
      <c r="BH7" s="680"/>
      <c r="BI7" s="680"/>
      <c r="BJ7" s="680"/>
      <c r="BK7" s="680"/>
      <c r="BL7" s="680"/>
      <c r="BM7" s="680"/>
      <c r="BN7" s="681"/>
      <c r="BO7" s="682">
        <v>37</v>
      </c>
      <c r="BP7" s="682"/>
      <c r="BQ7" s="682"/>
      <c r="BR7" s="682"/>
      <c r="BS7" s="683" t="s">
        <v>233</v>
      </c>
      <c r="BT7" s="683"/>
      <c r="BU7" s="683"/>
      <c r="BV7" s="683"/>
      <c r="BW7" s="683"/>
      <c r="BX7" s="683"/>
      <c r="BY7" s="683"/>
      <c r="BZ7" s="683"/>
      <c r="CA7" s="683"/>
      <c r="CB7" s="687"/>
      <c r="CD7" s="694" t="s">
        <v>234</v>
      </c>
      <c r="CE7" s="695"/>
      <c r="CF7" s="695"/>
      <c r="CG7" s="695"/>
      <c r="CH7" s="695"/>
      <c r="CI7" s="695"/>
      <c r="CJ7" s="695"/>
      <c r="CK7" s="695"/>
      <c r="CL7" s="695"/>
      <c r="CM7" s="695"/>
      <c r="CN7" s="695"/>
      <c r="CO7" s="695"/>
      <c r="CP7" s="695"/>
      <c r="CQ7" s="696"/>
      <c r="CR7" s="679">
        <v>2488220</v>
      </c>
      <c r="CS7" s="680"/>
      <c r="CT7" s="680"/>
      <c r="CU7" s="680"/>
      <c r="CV7" s="680"/>
      <c r="CW7" s="680"/>
      <c r="CX7" s="680"/>
      <c r="CY7" s="681"/>
      <c r="CZ7" s="682">
        <v>13</v>
      </c>
      <c r="DA7" s="682"/>
      <c r="DB7" s="682"/>
      <c r="DC7" s="682"/>
      <c r="DD7" s="688">
        <v>310028</v>
      </c>
      <c r="DE7" s="680"/>
      <c r="DF7" s="680"/>
      <c r="DG7" s="680"/>
      <c r="DH7" s="680"/>
      <c r="DI7" s="680"/>
      <c r="DJ7" s="680"/>
      <c r="DK7" s="680"/>
      <c r="DL7" s="680"/>
      <c r="DM7" s="680"/>
      <c r="DN7" s="680"/>
      <c r="DO7" s="680"/>
      <c r="DP7" s="681"/>
      <c r="DQ7" s="688">
        <v>2064927</v>
      </c>
      <c r="DR7" s="680"/>
      <c r="DS7" s="680"/>
      <c r="DT7" s="680"/>
      <c r="DU7" s="680"/>
      <c r="DV7" s="680"/>
      <c r="DW7" s="680"/>
      <c r="DX7" s="680"/>
      <c r="DY7" s="680"/>
      <c r="DZ7" s="680"/>
      <c r="EA7" s="680"/>
      <c r="EB7" s="680"/>
      <c r="EC7" s="689"/>
    </row>
    <row r="8" spans="2:143" ht="11.25" customHeight="1" x14ac:dyDescent="0.15">
      <c r="B8" s="676" t="s">
        <v>235</v>
      </c>
      <c r="C8" s="677"/>
      <c r="D8" s="677"/>
      <c r="E8" s="677"/>
      <c r="F8" s="677"/>
      <c r="G8" s="677"/>
      <c r="H8" s="677"/>
      <c r="I8" s="677"/>
      <c r="J8" s="677"/>
      <c r="K8" s="677"/>
      <c r="L8" s="677"/>
      <c r="M8" s="677"/>
      <c r="N8" s="677"/>
      <c r="O8" s="677"/>
      <c r="P8" s="677"/>
      <c r="Q8" s="678"/>
      <c r="R8" s="679">
        <v>30972</v>
      </c>
      <c r="S8" s="680"/>
      <c r="T8" s="680"/>
      <c r="U8" s="680"/>
      <c r="V8" s="680"/>
      <c r="W8" s="680"/>
      <c r="X8" s="680"/>
      <c r="Y8" s="681"/>
      <c r="Z8" s="682">
        <v>0.2</v>
      </c>
      <c r="AA8" s="682"/>
      <c r="AB8" s="682"/>
      <c r="AC8" s="682"/>
      <c r="AD8" s="683">
        <v>30972</v>
      </c>
      <c r="AE8" s="683"/>
      <c r="AF8" s="683"/>
      <c r="AG8" s="683"/>
      <c r="AH8" s="683"/>
      <c r="AI8" s="683"/>
      <c r="AJ8" s="683"/>
      <c r="AK8" s="683"/>
      <c r="AL8" s="684">
        <v>0.3</v>
      </c>
      <c r="AM8" s="685"/>
      <c r="AN8" s="685"/>
      <c r="AO8" s="686"/>
      <c r="AP8" s="676" t="s">
        <v>236</v>
      </c>
      <c r="AQ8" s="677"/>
      <c r="AR8" s="677"/>
      <c r="AS8" s="677"/>
      <c r="AT8" s="677"/>
      <c r="AU8" s="677"/>
      <c r="AV8" s="677"/>
      <c r="AW8" s="677"/>
      <c r="AX8" s="677"/>
      <c r="AY8" s="677"/>
      <c r="AZ8" s="677"/>
      <c r="BA8" s="677"/>
      <c r="BB8" s="677"/>
      <c r="BC8" s="677"/>
      <c r="BD8" s="677"/>
      <c r="BE8" s="677"/>
      <c r="BF8" s="678"/>
      <c r="BG8" s="679">
        <v>72905</v>
      </c>
      <c r="BH8" s="680"/>
      <c r="BI8" s="680"/>
      <c r="BJ8" s="680"/>
      <c r="BK8" s="680"/>
      <c r="BL8" s="680"/>
      <c r="BM8" s="680"/>
      <c r="BN8" s="681"/>
      <c r="BO8" s="682">
        <v>1</v>
      </c>
      <c r="BP8" s="682"/>
      <c r="BQ8" s="682"/>
      <c r="BR8" s="682"/>
      <c r="BS8" s="688" t="s">
        <v>126</v>
      </c>
      <c r="BT8" s="680"/>
      <c r="BU8" s="680"/>
      <c r="BV8" s="680"/>
      <c r="BW8" s="680"/>
      <c r="BX8" s="680"/>
      <c r="BY8" s="680"/>
      <c r="BZ8" s="680"/>
      <c r="CA8" s="680"/>
      <c r="CB8" s="689"/>
      <c r="CD8" s="694" t="s">
        <v>237</v>
      </c>
      <c r="CE8" s="695"/>
      <c r="CF8" s="695"/>
      <c r="CG8" s="695"/>
      <c r="CH8" s="695"/>
      <c r="CI8" s="695"/>
      <c r="CJ8" s="695"/>
      <c r="CK8" s="695"/>
      <c r="CL8" s="695"/>
      <c r="CM8" s="695"/>
      <c r="CN8" s="695"/>
      <c r="CO8" s="695"/>
      <c r="CP8" s="695"/>
      <c r="CQ8" s="696"/>
      <c r="CR8" s="679">
        <v>6597713</v>
      </c>
      <c r="CS8" s="680"/>
      <c r="CT8" s="680"/>
      <c r="CU8" s="680"/>
      <c r="CV8" s="680"/>
      <c r="CW8" s="680"/>
      <c r="CX8" s="680"/>
      <c r="CY8" s="681"/>
      <c r="CZ8" s="682">
        <v>34.6</v>
      </c>
      <c r="DA8" s="682"/>
      <c r="DB8" s="682"/>
      <c r="DC8" s="682"/>
      <c r="DD8" s="688">
        <v>919480</v>
      </c>
      <c r="DE8" s="680"/>
      <c r="DF8" s="680"/>
      <c r="DG8" s="680"/>
      <c r="DH8" s="680"/>
      <c r="DI8" s="680"/>
      <c r="DJ8" s="680"/>
      <c r="DK8" s="680"/>
      <c r="DL8" s="680"/>
      <c r="DM8" s="680"/>
      <c r="DN8" s="680"/>
      <c r="DO8" s="680"/>
      <c r="DP8" s="681"/>
      <c r="DQ8" s="688">
        <v>3025519</v>
      </c>
      <c r="DR8" s="680"/>
      <c r="DS8" s="680"/>
      <c r="DT8" s="680"/>
      <c r="DU8" s="680"/>
      <c r="DV8" s="680"/>
      <c r="DW8" s="680"/>
      <c r="DX8" s="680"/>
      <c r="DY8" s="680"/>
      <c r="DZ8" s="680"/>
      <c r="EA8" s="680"/>
      <c r="EB8" s="680"/>
      <c r="EC8" s="689"/>
    </row>
    <row r="9" spans="2:143" ht="11.25" customHeight="1" x14ac:dyDescent="0.15">
      <c r="B9" s="676" t="s">
        <v>238</v>
      </c>
      <c r="C9" s="677"/>
      <c r="D9" s="677"/>
      <c r="E9" s="677"/>
      <c r="F9" s="677"/>
      <c r="G9" s="677"/>
      <c r="H9" s="677"/>
      <c r="I9" s="677"/>
      <c r="J9" s="677"/>
      <c r="K9" s="677"/>
      <c r="L9" s="677"/>
      <c r="M9" s="677"/>
      <c r="N9" s="677"/>
      <c r="O9" s="677"/>
      <c r="P9" s="677"/>
      <c r="Q9" s="678"/>
      <c r="R9" s="679">
        <v>24603</v>
      </c>
      <c r="S9" s="680"/>
      <c r="T9" s="680"/>
      <c r="U9" s="680"/>
      <c r="V9" s="680"/>
      <c r="W9" s="680"/>
      <c r="X9" s="680"/>
      <c r="Y9" s="681"/>
      <c r="Z9" s="682">
        <v>0.1</v>
      </c>
      <c r="AA9" s="682"/>
      <c r="AB9" s="682"/>
      <c r="AC9" s="682"/>
      <c r="AD9" s="683">
        <v>24603</v>
      </c>
      <c r="AE9" s="683"/>
      <c r="AF9" s="683"/>
      <c r="AG9" s="683"/>
      <c r="AH9" s="683"/>
      <c r="AI9" s="683"/>
      <c r="AJ9" s="683"/>
      <c r="AK9" s="683"/>
      <c r="AL9" s="684">
        <v>0.2</v>
      </c>
      <c r="AM9" s="685"/>
      <c r="AN9" s="685"/>
      <c r="AO9" s="686"/>
      <c r="AP9" s="676" t="s">
        <v>239</v>
      </c>
      <c r="AQ9" s="677"/>
      <c r="AR9" s="677"/>
      <c r="AS9" s="677"/>
      <c r="AT9" s="677"/>
      <c r="AU9" s="677"/>
      <c r="AV9" s="677"/>
      <c r="AW9" s="677"/>
      <c r="AX9" s="677"/>
      <c r="AY9" s="677"/>
      <c r="AZ9" s="677"/>
      <c r="BA9" s="677"/>
      <c r="BB9" s="677"/>
      <c r="BC9" s="677"/>
      <c r="BD9" s="677"/>
      <c r="BE9" s="677"/>
      <c r="BF9" s="678"/>
      <c r="BG9" s="679">
        <v>1792179</v>
      </c>
      <c r="BH9" s="680"/>
      <c r="BI9" s="680"/>
      <c r="BJ9" s="680"/>
      <c r="BK9" s="680"/>
      <c r="BL9" s="680"/>
      <c r="BM9" s="680"/>
      <c r="BN9" s="681"/>
      <c r="BO9" s="682">
        <v>25.6</v>
      </c>
      <c r="BP9" s="682"/>
      <c r="BQ9" s="682"/>
      <c r="BR9" s="682"/>
      <c r="BS9" s="688" t="s">
        <v>126</v>
      </c>
      <c r="BT9" s="680"/>
      <c r="BU9" s="680"/>
      <c r="BV9" s="680"/>
      <c r="BW9" s="680"/>
      <c r="BX9" s="680"/>
      <c r="BY9" s="680"/>
      <c r="BZ9" s="680"/>
      <c r="CA9" s="680"/>
      <c r="CB9" s="689"/>
      <c r="CD9" s="694" t="s">
        <v>240</v>
      </c>
      <c r="CE9" s="695"/>
      <c r="CF9" s="695"/>
      <c r="CG9" s="695"/>
      <c r="CH9" s="695"/>
      <c r="CI9" s="695"/>
      <c r="CJ9" s="695"/>
      <c r="CK9" s="695"/>
      <c r="CL9" s="695"/>
      <c r="CM9" s="695"/>
      <c r="CN9" s="695"/>
      <c r="CO9" s="695"/>
      <c r="CP9" s="695"/>
      <c r="CQ9" s="696"/>
      <c r="CR9" s="679">
        <v>1435300</v>
      </c>
      <c r="CS9" s="680"/>
      <c r="CT9" s="680"/>
      <c r="CU9" s="680"/>
      <c r="CV9" s="680"/>
      <c r="CW9" s="680"/>
      <c r="CX9" s="680"/>
      <c r="CY9" s="681"/>
      <c r="CZ9" s="682">
        <v>7.5</v>
      </c>
      <c r="DA9" s="682"/>
      <c r="DB9" s="682"/>
      <c r="DC9" s="682"/>
      <c r="DD9" s="688">
        <v>2656</v>
      </c>
      <c r="DE9" s="680"/>
      <c r="DF9" s="680"/>
      <c r="DG9" s="680"/>
      <c r="DH9" s="680"/>
      <c r="DI9" s="680"/>
      <c r="DJ9" s="680"/>
      <c r="DK9" s="680"/>
      <c r="DL9" s="680"/>
      <c r="DM9" s="680"/>
      <c r="DN9" s="680"/>
      <c r="DO9" s="680"/>
      <c r="DP9" s="681"/>
      <c r="DQ9" s="688">
        <v>1306254</v>
      </c>
      <c r="DR9" s="680"/>
      <c r="DS9" s="680"/>
      <c r="DT9" s="680"/>
      <c r="DU9" s="680"/>
      <c r="DV9" s="680"/>
      <c r="DW9" s="680"/>
      <c r="DX9" s="680"/>
      <c r="DY9" s="680"/>
      <c r="DZ9" s="680"/>
      <c r="EA9" s="680"/>
      <c r="EB9" s="680"/>
      <c r="EC9" s="689"/>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126</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233</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183580</v>
      </c>
      <c r="BH10" s="680"/>
      <c r="BI10" s="680"/>
      <c r="BJ10" s="680"/>
      <c r="BK10" s="680"/>
      <c r="BL10" s="680"/>
      <c r="BM10" s="680"/>
      <c r="BN10" s="681"/>
      <c r="BO10" s="682">
        <v>2.6</v>
      </c>
      <c r="BP10" s="682"/>
      <c r="BQ10" s="682"/>
      <c r="BR10" s="682"/>
      <c r="BS10" s="688" t="s">
        <v>126</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46004</v>
      </c>
      <c r="CS10" s="680"/>
      <c r="CT10" s="680"/>
      <c r="CU10" s="680"/>
      <c r="CV10" s="680"/>
      <c r="CW10" s="680"/>
      <c r="CX10" s="680"/>
      <c r="CY10" s="681"/>
      <c r="CZ10" s="682">
        <v>0.2</v>
      </c>
      <c r="DA10" s="682"/>
      <c r="DB10" s="682"/>
      <c r="DC10" s="682"/>
      <c r="DD10" s="688" t="s">
        <v>126</v>
      </c>
      <c r="DE10" s="680"/>
      <c r="DF10" s="680"/>
      <c r="DG10" s="680"/>
      <c r="DH10" s="680"/>
      <c r="DI10" s="680"/>
      <c r="DJ10" s="680"/>
      <c r="DK10" s="680"/>
      <c r="DL10" s="680"/>
      <c r="DM10" s="680"/>
      <c r="DN10" s="680"/>
      <c r="DO10" s="680"/>
      <c r="DP10" s="681"/>
      <c r="DQ10" s="688">
        <v>17904</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126</v>
      </c>
      <c r="S11" s="680"/>
      <c r="T11" s="680"/>
      <c r="U11" s="680"/>
      <c r="V11" s="680"/>
      <c r="W11" s="680"/>
      <c r="X11" s="680"/>
      <c r="Y11" s="681"/>
      <c r="Z11" s="682" t="s">
        <v>233</v>
      </c>
      <c r="AA11" s="682"/>
      <c r="AB11" s="682"/>
      <c r="AC11" s="682"/>
      <c r="AD11" s="683" t="s">
        <v>233</v>
      </c>
      <c r="AE11" s="683"/>
      <c r="AF11" s="683"/>
      <c r="AG11" s="683"/>
      <c r="AH11" s="683"/>
      <c r="AI11" s="683"/>
      <c r="AJ11" s="683"/>
      <c r="AK11" s="683"/>
      <c r="AL11" s="684" t="s">
        <v>126</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542656</v>
      </c>
      <c r="BH11" s="680"/>
      <c r="BI11" s="680"/>
      <c r="BJ11" s="680"/>
      <c r="BK11" s="680"/>
      <c r="BL11" s="680"/>
      <c r="BM11" s="680"/>
      <c r="BN11" s="681"/>
      <c r="BO11" s="682">
        <v>7.7</v>
      </c>
      <c r="BP11" s="682"/>
      <c r="BQ11" s="682"/>
      <c r="BR11" s="682"/>
      <c r="BS11" s="688" t="s">
        <v>126</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926105</v>
      </c>
      <c r="CS11" s="680"/>
      <c r="CT11" s="680"/>
      <c r="CU11" s="680"/>
      <c r="CV11" s="680"/>
      <c r="CW11" s="680"/>
      <c r="CX11" s="680"/>
      <c r="CY11" s="681"/>
      <c r="CZ11" s="682">
        <v>4.9000000000000004</v>
      </c>
      <c r="DA11" s="682"/>
      <c r="DB11" s="682"/>
      <c r="DC11" s="682"/>
      <c r="DD11" s="688">
        <v>125302</v>
      </c>
      <c r="DE11" s="680"/>
      <c r="DF11" s="680"/>
      <c r="DG11" s="680"/>
      <c r="DH11" s="680"/>
      <c r="DI11" s="680"/>
      <c r="DJ11" s="680"/>
      <c r="DK11" s="680"/>
      <c r="DL11" s="680"/>
      <c r="DM11" s="680"/>
      <c r="DN11" s="680"/>
      <c r="DO11" s="680"/>
      <c r="DP11" s="681"/>
      <c r="DQ11" s="688">
        <v>578543</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771377</v>
      </c>
      <c r="S12" s="680"/>
      <c r="T12" s="680"/>
      <c r="U12" s="680"/>
      <c r="V12" s="680"/>
      <c r="W12" s="680"/>
      <c r="X12" s="680"/>
      <c r="Y12" s="681"/>
      <c r="Z12" s="682">
        <v>3.9</v>
      </c>
      <c r="AA12" s="682"/>
      <c r="AB12" s="682"/>
      <c r="AC12" s="682"/>
      <c r="AD12" s="683">
        <v>771377</v>
      </c>
      <c r="AE12" s="683"/>
      <c r="AF12" s="683"/>
      <c r="AG12" s="683"/>
      <c r="AH12" s="683"/>
      <c r="AI12" s="683"/>
      <c r="AJ12" s="683"/>
      <c r="AK12" s="683"/>
      <c r="AL12" s="684">
        <v>6.7</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3783050</v>
      </c>
      <c r="BH12" s="680"/>
      <c r="BI12" s="680"/>
      <c r="BJ12" s="680"/>
      <c r="BK12" s="680"/>
      <c r="BL12" s="680"/>
      <c r="BM12" s="680"/>
      <c r="BN12" s="681"/>
      <c r="BO12" s="682">
        <v>54</v>
      </c>
      <c r="BP12" s="682"/>
      <c r="BQ12" s="682"/>
      <c r="BR12" s="682"/>
      <c r="BS12" s="688" t="s">
        <v>233</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334447</v>
      </c>
      <c r="CS12" s="680"/>
      <c r="CT12" s="680"/>
      <c r="CU12" s="680"/>
      <c r="CV12" s="680"/>
      <c r="CW12" s="680"/>
      <c r="CX12" s="680"/>
      <c r="CY12" s="681"/>
      <c r="CZ12" s="682">
        <v>1.8</v>
      </c>
      <c r="DA12" s="682"/>
      <c r="DB12" s="682"/>
      <c r="DC12" s="682"/>
      <c r="DD12" s="688">
        <v>13413</v>
      </c>
      <c r="DE12" s="680"/>
      <c r="DF12" s="680"/>
      <c r="DG12" s="680"/>
      <c r="DH12" s="680"/>
      <c r="DI12" s="680"/>
      <c r="DJ12" s="680"/>
      <c r="DK12" s="680"/>
      <c r="DL12" s="680"/>
      <c r="DM12" s="680"/>
      <c r="DN12" s="680"/>
      <c r="DO12" s="680"/>
      <c r="DP12" s="681"/>
      <c r="DQ12" s="688">
        <v>316829</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306359</v>
      </c>
      <c r="S13" s="680"/>
      <c r="T13" s="680"/>
      <c r="U13" s="680"/>
      <c r="V13" s="680"/>
      <c r="W13" s="680"/>
      <c r="X13" s="680"/>
      <c r="Y13" s="681"/>
      <c r="Z13" s="682">
        <v>1.6</v>
      </c>
      <c r="AA13" s="682"/>
      <c r="AB13" s="682"/>
      <c r="AC13" s="682"/>
      <c r="AD13" s="683">
        <v>306359</v>
      </c>
      <c r="AE13" s="683"/>
      <c r="AF13" s="683"/>
      <c r="AG13" s="683"/>
      <c r="AH13" s="683"/>
      <c r="AI13" s="683"/>
      <c r="AJ13" s="683"/>
      <c r="AK13" s="683"/>
      <c r="AL13" s="684">
        <v>2.7</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3777620</v>
      </c>
      <c r="BH13" s="680"/>
      <c r="BI13" s="680"/>
      <c r="BJ13" s="680"/>
      <c r="BK13" s="680"/>
      <c r="BL13" s="680"/>
      <c r="BM13" s="680"/>
      <c r="BN13" s="681"/>
      <c r="BO13" s="682">
        <v>53.9</v>
      </c>
      <c r="BP13" s="682"/>
      <c r="BQ13" s="682"/>
      <c r="BR13" s="682"/>
      <c r="BS13" s="688" t="s">
        <v>233</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2077592</v>
      </c>
      <c r="CS13" s="680"/>
      <c r="CT13" s="680"/>
      <c r="CU13" s="680"/>
      <c r="CV13" s="680"/>
      <c r="CW13" s="680"/>
      <c r="CX13" s="680"/>
      <c r="CY13" s="681"/>
      <c r="CZ13" s="682">
        <v>10.9</v>
      </c>
      <c r="DA13" s="682"/>
      <c r="DB13" s="682"/>
      <c r="DC13" s="682"/>
      <c r="DD13" s="688">
        <v>855244</v>
      </c>
      <c r="DE13" s="680"/>
      <c r="DF13" s="680"/>
      <c r="DG13" s="680"/>
      <c r="DH13" s="680"/>
      <c r="DI13" s="680"/>
      <c r="DJ13" s="680"/>
      <c r="DK13" s="680"/>
      <c r="DL13" s="680"/>
      <c r="DM13" s="680"/>
      <c r="DN13" s="680"/>
      <c r="DO13" s="680"/>
      <c r="DP13" s="681"/>
      <c r="DQ13" s="688">
        <v>1442690</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126</v>
      </c>
      <c r="S14" s="680"/>
      <c r="T14" s="680"/>
      <c r="U14" s="680"/>
      <c r="V14" s="680"/>
      <c r="W14" s="680"/>
      <c r="X14" s="680"/>
      <c r="Y14" s="681"/>
      <c r="Z14" s="682" t="s">
        <v>126</v>
      </c>
      <c r="AA14" s="682"/>
      <c r="AB14" s="682"/>
      <c r="AC14" s="682"/>
      <c r="AD14" s="683" t="s">
        <v>233</v>
      </c>
      <c r="AE14" s="683"/>
      <c r="AF14" s="683"/>
      <c r="AG14" s="683"/>
      <c r="AH14" s="683"/>
      <c r="AI14" s="683"/>
      <c r="AJ14" s="683"/>
      <c r="AK14" s="683"/>
      <c r="AL14" s="684" t="s">
        <v>233</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128676</v>
      </c>
      <c r="BH14" s="680"/>
      <c r="BI14" s="680"/>
      <c r="BJ14" s="680"/>
      <c r="BK14" s="680"/>
      <c r="BL14" s="680"/>
      <c r="BM14" s="680"/>
      <c r="BN14" s="681"/>
      <c r="BO14" s="682">
        <v>1.8</v>
      </c>
      <c r="BP14" s="682"/>
      <c r="BQ14" s="682"/>
      <c r="BR14" s="682"/>
      <c r="BS14" s="688" t="s">
        <v>233</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844282</v>
      </c>
      <c r="CS14" s="680"/>
      <c r="CT14" s="680"/>
      <c r="CU14" s="680"/>
      <c r="CV14" s="680"/>
      <c r="CW14" s="680"/>
      <c r="CX14" s="680"/>
      <c r="CY14" s="681"/>
      <c r="CZ14" s="682">
        <v>4.4000000000000004</v>
      </c>
      <c r="DA14" s="682"/>
      <c r="DB14" s="682"/>
      <c r="DC14" s="682"/>
      <c r="DD14" s="688">
        <v>53539</v>
      </c>
      <c r="DE14" s="680"/>
      <c r="DF14" s="680"/>
      <c r="DG14" s="680"/>
      <c r="DH14" s="680"/>
      <c r="DI14" s="680"/>
      <c r="DJ14" s="680"/>
      <c r="DK14" s="680"/>
      <c r="DL14" s="680"/>
      <c r="DM14" s="680"/>
      <c r="DN14" s="680"/>
      <c r="DO14" s="680"/>
      <c r="DP14" s="681"/>
      <c r="DQ14" s="688">
        <v>763259</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76609</v>
      </c>
      <c r="S15" s="680"/>
      <c r="T15" s="680"/>
      <c r="U15" s="680"/>
      <c r="V15" s="680"/>
      <c r="W15" s="680"/>
      <c r="X15" s="680"/>
      <c r="Y15" s="681"/>
      <c r="Z15" s="682">
        <v>0.4</v>
      </c>
      <c r="AA15" s="682"/>
      <c r="AB15" s="682"/>
      <c r="AC15" s="682"/>
      <c r="AD15" s="683">
        <v>76609</v>
      </c>
      <c r="AE15" s="683"/>
      <c r="AF15" s="683"/>
      <c r="AG15" s="683"/>
      <c r="AH15" s="683"/>
      <c r="AI15" s="683"/>
      <c r="AJ15" s="683"/>
      <c r="AK15" s="683"/>
      <c r="AL15" s="684">
        <v>0.7</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289195</v>
      </c>
      <c r="BH15" s="680"/>
      <c r="BI15" s="680"/>
      <c r="BJ15" s="680"/>
      <c r="BK15" s="680"/>
      <c r="BL15" s="680"/>
      <c r="BM15" s="680"/>
      <c r="BN15" s="681"/>
      <c r="BO15" s="682">
        <v>4.0999999999999996</v>
      </c>
      <c r="BP15" s="682"/>
      <c r="BQ15" s="682"/>
      <c r="BR15" s="682"/>
      <c r="BS15" s="688" t="s">
        <v>126</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2183297</v>
      </c>
      <c r="CS15" s="680"/>
      <c r="CT15" s="680"/>
      <c r="CU15" s="680"/>
      <c r="CV15" s="680"/>
      <c r="CW15" s="680"/>
      <c r="CX15" s="680"/>
      <c r="CY15" s="681"/>
      <c r="CZ15" s="682">
        <v>11.5</v>
      </c>
      <c r="DA15" s="682"/>
      <c r="DB15" s="682"/>
      <c r="DC15" s="682"/>
      <c r="DD15" s="688">
        <v>627613</v>
      </c>
      <c r="DE15" s="680"/>
      <c r="DF15" s="680"/>
      <c r="DG15" s="680"/>
      <c r="DH15" s="680"/>
      <c r="DI15" s="680"/>
      <c r="DJ15" s="680"/>
      <c r="DK15" s="680"/>
      <c r="DL15" s="680"/>
      <c r="DM15" s="680"/>
      <c r="DN15" s="680"/>
      <c r="DO15" s="680"/>
      <c r="DP15" s="681"/>
      <c r="DQ15" s="688">
        <v>1521040</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126</v>
      </c>
      <c r="S16" s="680"/>
      <c r="T16" s="680"/>
      <c r="U16" s="680"/>
      <c r="V16" s="680"/>
      <c r="W16" s="680"/>
      <c r="X16" s="680"/>
      <c r="Y16" s="681"/>
      <c r="Z16" s="682" t="s">
        <v>126</v>
      </c>
      <c r="AA16" s="682"/>
      <c r="AB16" s="682"/>
      <c r="AC16" s="682"/>
      <c r="AD16" s="683" t="s">
        <v>233</v>
      </c>
      <c r="AE16" s="683"/>
      <c r="AF16" s="683"/>
      <c r="AG16" s="683"/>
      <c r="AH16" s="683"/>
      <c r="AI16" s="683"/>
      <c r="AJ16" s="683"/>
      <c r="AK16" s="683"/>
      <c r="AL16" s="684" t="s">
        <v>126</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v>3234</v>
      </c>
      <c r="BH16" s="680"/>
      <c r="BI16" s="680"/>
      <c r="BJ16" s="680"/>
      <c r="BK16" s="680"/>
      <c r="BL16" s="680"/>
      <c r="BM16" s="680"/>
      <c r="BN16" s="681"/>
      <c r="BO16" s="682">
        <v>0</v>
      </c>
      <c r="BP16" s="682"/>
      <c r="BQ16" s="682"/>
      <c r="BR16" s="682"/>
      <c r="BS16" s="688" t="s">
        <v>233</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39501</v>
      </c>
      <c r="CS16" s="680"/>
      <c r="CT16" s="680"/>
      <c r="CU16" s="680"/>
      <c r="CV16" s="680"/>
      <c r="CW16" s="680"/>
      <c r="CX16" s="680"/>
      <c r="CY16" s="681"/>
      <c r="CZ16" s="682">
        <v>0.2</v>
      </c>
      <c r="DA16" s="682"/>
      <c r="DB16" s="682"/>
      <c r="DC16" s="682"/>
      <c r="DD16" s="688" t="s">
        <v>233</v>
      </c>
      <c r="DE16" s="680"/>
      <c r="DF16" s="680"/>
      <c r="DG16" s="680"/>
      <c r="DH16" s="680"/>
      <c r="DI16" s="680"/>
      <c r="DJ16" s="680"/>
      <c r="DK16" s="680"/>
      <c r="DL16" s="680"/>
      <c r="DM16" s="680"/>
      <c r="DN16" s="680"/>
      <c r="DO16" s="680"/>
      <c r="DP16" s="681"/>
      <c r="DQ16" s="688">
        <v>34283</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30511</v>
      </c>
      <c r="S17" s="680"/>
      <c r="T17" s="680"/>
      <c r="U17" s="680"/>
      <c r="V17" s="680"/>
      <c r="W17" s="680"/>
      <c r="X17" s="680"/>
      <c r="Y17" s="681"/>
      <c r="Z17" s="682">
        <v>0.2</v>
      </c>
      <c r="AA17" s="682"/>
      <c r="AB17" s="682"/>
      <c r="AC17" s="682"/>
      <c r="AD17" s="683">
        <v>30511</v>
      </c>
      <c r="AE17" s="683"/>
      <c r="AF17" s="683"/>
      <c r="AG17" s="683"/>
      <c r="AH17" s="683"/>
      <c r="AI17" s="683"/>
      <c r="AJ17" s="683"/>
      <c r="AK17" s="683"/>
      <c r="AL17" s="684">
        <v>0.3</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126</v>
      </c>
      <c r="BP17" s="682"/>
      <c r="BQ17" s="682"/>
      <c r="BR17" s="682"/>
      <c r="BS17" s="688" t="s">
        <v>233</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1934287</v>
      </c>
      <c r="CS17" s="680"/>
      <c r="CT17" s="680"/>
      <c r="CU17" s="680"/>
      <c r="CV17" s="680"/>
      <c r="CW17" s="680"/>
      <c r="CX17" s="680"/>
      <c r="CY17" s="681"/>
      <c r="CZ17" s="682">
        <v>10.1</v>
      </c>
      <c r="DA17" s="682"/>
      <c r="DB17" s="682"/>
      <c r="DC17" s="682"/>
      <c r="DD17" s="688" t="s">
        <v>233</v>
      </c>
      <c r="DE17" s="680"/>
      <c r="DF17" s="680"/>
      <c r="DG17" s="680"/>
      <c r="DH17" s="680"/>
      <c r="DI17" s="680"/>
      <c r="DJ17" s="680"/>
      <c r="DK17" s="680"/>
      <c r="DL17" s="680"/>
      <c r="DM17" s="680"/>
      <c r="DN17" s="680"/>
      <c r="DO17" s="680"/>
      <c r="DP17" s="681"/>
      <c r="DQ17" s="688">
        <v>1881535</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3814883</v>
      </c>
      <c r="S18" s="680"/>
      <c r="T18" s="680"/>
      <c r="U18" s="680"/>
      <c r="V18" s="680"/>
      <c r="W18" s="680"/>
      <c r="X18" s="680"/>
      <c r="Y18" s="681"/>
      <c r="Z18" s="682">
        <v>19.399999999999999</v>
      </c>
      <c r="AA18" s="682"/>
      <c r="AB18" s="682"/>
      <c r="AC18" s="682"/>
      <c r="AD18" s="683">
        <v>3151717</v>
      </c>
      <c r="AE18" s="683"/>
      <c r="AF18" s="683"/>
      <c r="AG18" s="683"/>
      <c r="AH18" s="683"/>
      <c r="AI18" s="683"/>
      <c r="AJ18" s="683"/>
      <c r="AK18" s="683"/>
      <c r="AL18" s="684">
        <v>27.6</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126</v>
      </c>
      <c r="BH18" s="680"/>
      <c r="BI18" s="680"/>
      <c r="BJ18" s="680"/>
      <c r="BK18" s="680"/>
      <c r="BL18" s="680"/>
      <c r="BM18" s="680"/>
      <c r="BN18" s="681"/>
      <c r="BO18" s="682" t="s">
        <v>233</v>
      </c>
      <c r="BP18" s="682"/>
      <c r="BQ18" s="682"/>
      <c r="BR18" s="682"/>
      <c r="BS18" s="688" t="s">
        <v>126</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126</v>
      </c>
      <c r="DA18" s="682"/>
      <c r="DB18" s="682"/>
      <c r="DC18" s="682"/>
      <c r="DD18" s="688" t="s">
        <v>233</v>
      </c>
      <c r="DE18" s="680"/>
      <c r="DF18" s="680"/>
      <c r="DG18" s="680"/>
      <c r="DH18" s="680"/>
      <c r="DI18" s="680"/>
      <c r="DJ18" s="680"/>
      <c r="DK18" s="680"/>
      <c r="DL18" s="680"/>
      <c r="DM18" s="680"/>
      <c r="DN18" s="680"/>
      <c r="DO18" s="680"/>
      <c r="DP18" s="681"/>
      <c r="DQ18" s="688" t="s">
        <v>233</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3151717</v>
      </c>
      <c r="S19" s="680"/>
      <c r="T19" s="680"/>
      <c r="U19" s="680"/>
      <c r="V19" s="680"/>
      <c r="W19" s="680"/>
      <c r="X19" s="680"/>
      <c r="Y19" s="681"/>
      <c r="Z19" s="682">
        <v>16</v>
      </c>
      <c r="AA19" s="682"/>
      <c r="AB19" s="682"/>
      <c r="AC19" s="682"/>
      <c r="AD19" s="683">
        <v>3151717</v>
      </c>
      <c r="AE19" s="683"/>
      <c r="AF19" s="683"/>
      <c r="AG19" s="683"/>
      <c r="AH19" s="683"/>
      <c r="AI19" s="683"/>
      <c r="AJ19" s="683"/>
      <c r="AK19" s="683"/>
      <c r="AL19" s="684">
        <v>27.6</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215259</v>
      </c>
      <c r="BH19" s="680"/>
      <c r="BI19" s="680"/>
      <c r="BJ19" s="680"/>
      <c r="BK19" s="680"/>
      <c r="BL19" s="680"/>
      <c r="BM19" s="680"/>
      <c r="BN19" s="681"/>
      <c r="BO19" s="682">
        <v>3.1</v>
      </c>
      <c r="BP19" s="682"/>
      <c r="BQ19" s="682"/>
      <c r="BR19" s="682"/>
      <c r="BS19" s="688" t="s">
        <v>126</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233</v>
      </c>
      <c r="CS19" s="680"/>
      <c r="CT19" s="680"/>
      <c r="CU19" s="680"/>
      <c r="CV19" s="680"/>
      <c r="CW19" s="680"/>
      <c r="CX19" s="680"/>
      <c r="CY19" s="681"/>
      <c r="CZ19" s="682" t="s">
        <v>233</v>
      </c>
      <c r="DA19" s="682"/>
      <c r="DB19" s="682"/>
      <c r="DC19" s="682"/>
      <c r="DD19" s="688" t="s">
        <v>233</v>
      </c>
      <c r="DE19" s="680"/>
      <c r="DF19" s="680"/>
      <c r="DG19" s="680"/>
      <c r="DH19" s="680"/>
      <c r="DI19" s="680"/>
      <c r="DJ19" s="680"/>
      <c r="DK19" s="680"/>
      <c r="DL19" s="680"/>
      <c r="DM19" s="680"/>
      <c r="DN19" s="680"/>
      <c r="DO19" s="680"/>
      <c r="DP19" s="681"/>
      <c r="DQ19" s="688" t="s">
        <v>233</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663166</v>
      </c>
      <c r="S20" s="680"/>
      <c r="T20" s="680"/>
      <c r="U20" s="680"/>
      <c r="V20" s="680"/>
      <c r="W20" s="680"/>
      <c r="X20" s="680"/>
      <c r="Y20" s="681"/>
      <c r="Z20" s="682">
        <v>3.4</v>
      </c>
      <c r="AA20" s="682"/>
      <c r="AB20" s="682"/>
      <c r="AC20" s="682"/>
      <c r="AD20" s="683" t="s">
        <v>233</v>
      </c>
      <c r="AE20" s="683"/>
      <c r="AF20" s="683"/>
      <c r="AG20" s="683"/>
      <c r="AH20" s="683"/>
      <c r="AI20" s="683"/>
      <c r="AJ20" s="683"/>
      <c r="AK20" s="683"/>
      <c r="AL20" s="684" t="s">
        <v>233</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215259</v>
      </c>
      <c r="BH20" s="680"/>
      <c r="BI20" s="680"/>
      <c r="BJ20" s="680"/>
      <c r="BK20" s="680"/>
      <c r="BL20" s="680"/>
      <c r="BM20" s="680"/>
      <c r="BN20" s="681"/>
      <c r="BO20" s="682">
        <v>3.1</v>
      </c>
      <c r="BP20" s="682"/>
      <c r="BQ20" s="682"/>
      <c r="BR20" s="682"/>
      <c r="BS20" s="688" t="s">
        <v>126</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19067727</v>
      </c>
      <c r="CS20" s="680"/>
      <c r="CT20" s="680"/>
      <c r="CU20" s="680"/>
      <c r="CV20" s="680"/>
      <c r="CW20" s="680"/>
      <c r="CX20" s="680"/>
      <c r="CY20" s="681"/>
      <c r="CZ20" s="682">
        <v>100</v>
      </c>
      <c r="DA20" s="682"/>
      <c r="DB20" s="682"/>
      <c r="DC20" s="682"/>
      <c r="DD20" s="688">
        <v>2908339</v>
      </c>
      <c r="DE20" s="680"/>
      <c r="DF20" s="680"/>
      <c r="DG20" s="680"/>
      <c r="DH20" s="680"/>
      <c r="DI20" s="680"/>
      <c r="DJ20" s="680"/>
      <c r="DK20" s="680"/>
      <c r="DL20" s="680"/>
      <c r="DM20" s="680"/>
      <c r="DN20" s="680"/>
      <c r="DO20" s="680"/>
      <c r="DP20" s="681"/>
      <c r="DQ20" s="688">
        <v>13113762</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126</v>
      </c>
      <c r="S21" s="680"/>
      <c r="T21" s="680"/>
      <c r="U21" s="680"/>
      <c r="V21" s="680"/>
      <c r="W21" s="680"/>
      <c r="X21" s="680"/>
      <c r="Y21" s="681"/>
      <c r="Z21" s="682" t="s">
        <v>126</v>
      </c>
      <c r="AA21" s="682"/>
      <c r="AB21" s="682"/>
      <c r="AC21" s="682"/>
      <c r="AD21" s="683" t="s">
        <v>126</v>
      </c>
      <c r="AE21" s="683"/>
      <c r="AF21" s="683"/>
      <c r="AG21" s="683"/>
      <c r="AH21" s="683"/>
      <c r="AI21" s="683"/>
      <c r="AJ21" s="683"/>
      <c r="AK21" s="683"/>
      <c r="AL21" s="684" t="s">
        <v>126</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126</v>
      </c>
      <c r="BP21" s="682"/>
      <c r="BQ21" s="682"/>
      <c r="BR21" s="682"/>
      <c r="BS21" s="688" t="s">
        <v>126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12249753</v>
      </c>
      <c r="S22" s="680"/>
      <c r="T22" s="680"/>
      <c r="U22" s="680"/>
      <c r="V22" s="680"/>
      <c r="W22" s="680"/>
      <c r="X22" s="680"/>
      <c r="Y22" s="681"/>
      <c r="Z22" s="682">
        <v>62.3</v>
      </c>
      <c r="AA22" s="682"/>
      <c r="AB22" s="682"/>
      <c r="AC22" s="682"/>
      <c r="AD22" s="683">
        <v>11371328</v>
      </c>
      <c r="AE22" s="683"/>
      <c r="AF22" s="683"/>
      <c r="AG22" s="683"/>
      <c r="AH22" s="683"/>
      <c r="AI22" s="683"/>
      <c r="AJ22" s="683"/>
      <c r="AK22" s="683"/>
      <c r="AL22" s="684">
        <v>99.5</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126</v>
      </c>
      <c r="BH22" s="680"/>
      <c r="BI22" s="680"/>
      <c r="BJ22" s="680"/>
      <c r="BK22" s="680"/>
      <c r="BL22" s="680"/>
      <c r="BM22" s="680"/>
      <c r="BN22" s="681"/>
      <c r="BO22" s="682" t="s">
        <v>233</v>
      </c>
      <c r="BP22" s="682"/>
      <c r="BQ22" s="682"/>
      <c r="BR22" s="682"/>
      <c r="BS22" s="688" t="s">
        <v>233</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5844</v>
      </c>
      <c r="S23" s="680"/>
      <c r="T23" s="680"/>
      <c r="U23" s="680"/>
      <c r="V23" s="680"/>
      <c r="W23" s="680"/>
      <c r="X23" s="680"/>
      <c r="Y23" s="681"/>
      <c r="Z23" s="682">
        <v>0</v>
      </c>
      <c r="AA23" s="682"/>
      <c r="AB23" s="682"/>
      <c r="AC23" s="682"/>
      <c r="AD23" s="683">
        <v>5844</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v>215259</v>
      </c>
      <c r="BH23" s="680"/>
      <c r="BI23" s="680"/>
      <c r="BJ23" s="680"/>
      <c r="BK23" s="680"/>
      <c r="BL23" s="680"/>
      <c r="BM23" s="680"/>
      <c r="BN23" s="681"/>
      <c r="BO23" s="682">
        <v>3.1</v>
      </c>
      <c r="BP23" s="682"/>
      <c r="BQ23" s="682"/>
      <c r="BR23" s="682"/>
      <c r="BS23" s="688" t="s">
        <v>126</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133037</v>
      </c>
      <c r="S24" s="680"/>
      <c r="T24" s="680"/>
      <c r="U24" s="680"/>
      <c r="V24" s="680"/>
      <c r="W24" s="680"/>
      <c r="X24" s="680"/>
      <c r="Y24" s="681"/>
      <c r="Z24" s="682">
        <v>0.7</v>
      </c>
      <c r="AA24" s="682"/>
      <c r="AB24" s="682"/>
      <c r="AC24" s="682"/>
      <c r="AD24" s="683" t="s">
        <v>233</v>
      </c>
      <c r="AE24" s="683"/>
      <c r="AF24" s="683"/>
      <c r="AG24" s="683"/>
      <c r="AH24" s="683"/>
      <c r="AI24" s="683"/>
      <c r="AJ24" s="683"/>
      <c r="AK24" s="683"/>
      <c r="AL24" s="684" t="s">
        <v>126</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126</v>
      </c>
      <c r="BH24" s="680"/>
      <c r="BI24" s="680"/>
      <c r="BJ24" s="680"/>
      <c r="BK24" s="680"/>
      <c r="BL24" s="680"/>
      <c r="BM24" s="680"/>
      <c r="BN24" s="681"/>
      <c r="BO24" s="682" t="s">
        <v>233</v>
      </c>
      <c r="BP24" s="682"/>
      <c r="BQ24" s="682"/>
      <c r="BR24" s="682"/>
      <c r="BS24" s="688" t="s">
        <v>126</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7574031</v>
      </c>
      <c r="CS24" s="669"/>
      <c r="CT24" s="669"/>
      <c r="CU24" s="669"/>
      <c r="CV24" s="669"/>
      <c r="CW24" s="669"/>
      <c r="CX24" s="669"/>
      <c r="CY24" s="670"/>
      <c r="CZ24" s="673">
        <v>39.700000000000003</v>
      </c>
      <c r="DA24" s="674"/>
      <c r="DB24" s="674"/>
      <c r="DC24" s="693"/>
      <c r="DD24" s="712">
        <v>5118986</v>
      </c>
      <c r="DE24" s="669"/>
      <c r="DF24" s="669"/>
      <c r="DG24" s="669"/>
      <c r="DH24" s="669"/>
      <c r="DI24" s="669"/>
      <c r="DJ24" s="669"/>
      <c r="DK24" s="670"/>
      <c r="DL24" s="712">
        <v>5080049</v>
      </c>
      <c r="DM24" s="669"/>
      <c r="DN24" s="669"/>
      <c r="DO24" s="669"/>
      <c r="DP24" s="669"/>
      <c r="DQ24" s="669"/>
      <c r="DR24" s="669"/>
      <c r="DS24" s="669"/>
      <c r="DT24" s="669"/>
      <c r="DU24" s="669"/>
      <c r="DV24" s="670"/>
      <c r="DW24" s="673">
        <v>41.7</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215714</v>
      </c>
      <c r="S25" s="680"/>
      <c r="T25" s="680"/>
      <c r="U25" s="680"/>
      <c r="V25" s="680"/>
      <c r="W25" s="680"/>
      <c r="X25" s="680"/>
      <c r="Y25" s="681"/>
      <c r="Z25" s="682">
        <v>1.1000000000000001</v>
      </c>
      <c r="AA25" s="682"/>
      <c r="AB25" s="682"/>
      <c r="AC25" s="682"/>
      <c r="AD25" s="683">
        <v>39188</v>
      </c>
      <c r="AE25" s="683"/>
      <c r="AF25" s="683"/>
      <c r="AG25" s="683"/>
      <c r="AH25" s="683"/>
      <c r="AI25" s="683"/>
      <c r="AJ25" s="683"/>
      <c r="AK25" s="683"/>
      <c r="AL25" s="684">
        <v>0.3</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233</v>
      </c>
      <c r="BH25" s="680"/>
      <c r="BI25" s="680"/>
      <c r="BJ25" s="680"/>
      <c r="BK25" s="680"/>
      <c r="BL25" s="680"/>
      <c r="BM25" s="680"/>
      <c r="BN25" s="681"/>
      <c r="BO25" s="682" t="s">
        <v>233</v>
      </c>
      <c r="BP25" s="682"/>
      <c r="BQ25" s="682"/>
      <c r="BR25" s="682"/>
      <c r="BS25" s="688" t="s">
        <v>233</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2331650</v>
      </c>
      <c r="CS25" s="715"/>
      <c r="CT25" s="715"/>
      <c r="CU25" s="715"/>
      <c r="CV25" s="715"/>
      <c r="CW25" s="715"/>
      <c r="CX25" s="715"/>
      <c r="CY25" s="716"/>
      <c r="CZ25" s="684">
        <v>12.2</v>
      </c>
      <c r="DA25" s="713"/>
      <c r="DB25" s="713"/>
      <c r="DC25" s="717"/>
      <c r="DD25" s="688">
        <v>2157126</v>
      </c>
      <c r="DE25" s="715"/>
      <c r="DF25" s="715"/>
      <c r="DG25" s="715"/>
      <c r="DH25" s="715"/>
      <c r="DI25" s="715"/>
      <c r="DJ25" s="715"/>
      <c r="DK25" s="716"/>
      <c r="DL25" s="688">
        <v>2138898</v>
      </c>
      <c r="DM25" s="715"/>
      <c r="DN25" s="715"/>
      <c r="DO25" s="715"/>
      <c r="DP25" s="715"/>
      <c r="DQ25" s="715"/>
      <c r="DR25" s="715"/>
      <c r="DS25" s="715"/>
      <c r="DT25" s="715"/>
      <c r="DU25" s="715"/>
      <c r="DV25" s="716"/>
      <c r="DW25" s="684">
        <v>17.600000000000001</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53405</v>
      </c>
      <c r="S26" s="680"/>
      <c r="T26" s="680"/>
      <c r="U26" s="680"/>
      <c r="V26" s="680"/>
      <c r="W26" s="680"/>
      <c r="X26" s="680"/>
      <c r="Y26" s="681"/>
      <c r="Z26" s="682">
        <v>0.3</v>
      </c>
      <c r="AA26" s="682"/>
      <c r="AB26" s="682"/>
      <c r="AC26" s="682"/>
      <c r="AD26" s="683" t="s">
        <v>126</v>
      </c>
      <c r="AE26" s="683"/>
      <c r="AF26" s="683"/>
      <c r="AG26" s="683"/>
      <c r="AH26" s="683"/>
      <c r="AI26" s="683"/>
      <c r="AJ26" s="683"/>
      <c r="AK26" s="683"/>
      <c r="AL26" s="684" t="s">
        <v>233</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126</v>
      </c>
      <c r="BH26" s="680"/>
      <c r="BI26" s="680"/>
      <c r="BJ26" s="680"/>
      <c r="BK26" s="680"/>
      <c r="BL26" s="680"/>
      <c r="BM26" s="680"/>
      <c r="BN26" s="681"/>
      <c r="BO26" s="682" t="s">
        <v>233</v>
      </c>
      <c r="BP26" s="682"/>
      <c r="BQ26" s="682"/>
      <c r="BR26" s="682"/>
      <c r="BS26" s="688" t="s">
        <v>233</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1554612</v>
      </c>
      <c r="CS26" s="680"/>
      <c r="CT26" s="680"/>
      <c r="CU26" s="680"/>
      <c r="CV26" s="680"/>
      <c r="CW26" s="680"/>
      <c r="CX26" s="680"/>
      <c r="CY26" s="681"/>
      <c r="CZ26" s="684">
        <v>8.1999999999999993</v>
      </c>
      <c r="DA26" s="713"/>
      <c r="DB26" s="713"/>
      <c r="DC26" s="717"/>
      <c r="DD26" s="688">
        <v>1387497</v>
      </c>
      <c r="DE26" s="680"/>
      <c r="DF26" s="680"/>
      <c r="DG26" s="680"/>
      <c r="DH26" s="680"/>
      <c r="DI26" s="680"/>
      <c r="DJ26" s="680"/>
      <c r="DK26" s="681"/>
      <c r="DL26" s="688" t="s">
        <v>233</v>
      </c>
      <c r="DM26" s="680"/>
      <c r="DN26" s="680"/>
      <c r="DO26" s="680"/>
      <c r="DP26" s="680"/>
      <c r="DQ26" s="680"/>
      <c r="DR26" s="680"/>
      <c r="DS26" s="680"/>
      <c r="DT26" s="680"/>
      <c r="DU26" s="680"/>
      <c r="DV26" s="681"/>
      <c r="DW26" s="684" t="s">
        <v>126</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1926121</v>
      </c>
      <c r="S27" s="680"/>
      <c r="T27" s="680"/>
      <c r="U27" s="680"/>
      <c r="V27" s="680"/>
      <c r="W27" s="680"/>
      <c r="X27" s="680"/>
      <c r="Y27" s="681"/>
      <c r="Z27" s="682">
        <v>9.8000000000000007</v>
      </c>
      <c r="AA27" s="682"/>
      <c r="AB27" s="682"/>
      <c r="AC27" s="682"/>
      <c r="AD27" s="683" t="s">
        <v>126</v>
      </c>
      <c r="AE27" s="683"/>
      <c r="AF27" s="683"/>
      <c r="AG27" s="683"/>
      <c r="AH27" s="683"/>
      <c r="AI27" s="683"/>
      <c r="AJ27" s="683"/>
      <c r="AK27" s="683"/>
      <c r="AL27" s="684" t="s">
        <v>233</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7010734</v>
      </c>
      <c r="BH27" s="680"/>
      <c r="BI27" s="680"/>
      <c r="BJ27" s="680"/>
      <c r="BK27" s="680"/>
      <c r="BL27" s="680"/>
      <c r="BM27" s="680"/>
      <c r="BN27" s="681"/>
      <c r="BO27" s="682">
        <v>100</v>
      </c>
      <c r="BP27" s="682"/>
      <c r="BQ27" s="682"/>
      <c r="BR27" s="682"/>
      <c r="BS27" s="688" t="s">
        <v>126</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3308233</v>
      </c>
      <c r="CS27" s="715"/>
      <c r="CT27" s="715"/>
      <c r="CU27" s="715"/>
      <c r="CV27" s="715"/>
      <c r="CW27" s="715"/>
      <c r="CX27" s="715"/>
      <c r="CY27" s="716"/>
      <c r="CZ27" s="684">
        <v>17.3</v>
      </c>
      <c r="DA27" s="713"/>
      <c r="DB27" s="713"/>
      <c r="DC27" s="717"/>
      <c r="DD27" s="688">
        <v>1080464</v>
      </c>
      <c r="DE27" s="715"/>
      <c r="DF27" s="715"/>
      <c r="DG27" s="715"/>
      <c r="DH27" s="715"/>
      <c r="DI27" s="715"/>
      <c r="DJ27" s="715"/>
      <c r="DK27" s="716"/>
      <c r="DL27" s="688">
        <v>1079664</v>
      </c>
      <c r="DM27" s="715"/>
      <c r="DN27" s="715"/>
      <c r="DO27" s="715"/>
      <c r="DP27" s="715"/>
      <c r="DQ27" s="715"/>
      <c r="DR27" s="715"/>
      <c r="DS27" s="715"/>
      <c r="DT27" s="715"/>
      <c r="DU27" s="715"/>
      <c r="DV27" s="716"/>
      <c r="DW27" s="684">
        <v>8.9</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v>11905</v>
      </c>
      <c r="S28" s="680"/>
      <c r="T28" s="680"/>
      <c r="U28" s="680"/>
      <c r="V28" s="680"/>
      <c r="W28" s="680"/>
      <c r="X28" s="680"/>
      <c r="Y28" s="681"/>
      <c r="Z28" s="682">
        <v>0.1</v>
      </c>
      <c r="AA28" s="682"/>
      <c r="AB28" s="682"/>
      <c r="AC28" s="682"/>
      <c r="AD28" s="683">
        <v>11905</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1934148</v>
      </c>
      <c r="CS28" s="680"/>
      <c r="CT28" s="680"/>
      <c r="CU28" s="680"/>
      <c r="CV28" s="680"/>
      <c r="CW28" s="680"/>
      <c r="CX28" s="680"/>
      <c r="CY28" s="681"/>
      <c r="CZ28" s="684">
        <v>10.1</v>
      </c>
      <c r="DA28" s="713"/>
      <c r="DB28" s="713"/>
      <c r="DC28" s="717"/>
      <c r="DD28" s="688">
        <v>1881396</v>
      </c>
      <c r="DE28" s="680"/>
      <c r="DF28" s="680"/>
      <c r="DG28" s="680"/>
      <c r="DH28" s="680"/>
      <c r="DI28" s="680"/>
      <c r="DJ28" s="680"/>
      <c r="DK28" s="681"/>
      <c r="DL28" s="688">
        <v>1861487</v>
      </c>
      <c r="DM28" s="680"/>
      <c r="DN28" s="680"/>
      <c r="DO28" s="680"/>
      <c r="DP28" s="680"/>
      <c r="DQ28" s="680"/>
      <c r="DR28" s="680"/>
      <c r="DS28" s="680"/>
      <c r="DT28" s="680"/>
      <c r="DU28" s="680"/>
      <c r="DV28" s="681"/>
      <c r="DW28" s="684">
        <v>15.3</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1362343</v>
      </c>
      <c r="S29" s="680"/>
      <c r="T29" s="680"/>
      <c r="U29" s="680"/>
      <c r="V29" s="680"/>
      <c r="W29" s="680"/>
      <c r="X29" s="680"/>
      <c r="Y29" s="681"/>
      <c r="Z29" s="682">
        <v>6.9</v>
      </c>
      <c r="AA29" s="682"/>
      <c r="AB29" s="682"/>
      <c r="AC29" s="682"/>
      <c r="AD29" s="683" t="s">
        <v>233</v>
      </c>
      <c r="AE29" s="683"/>
      <c r="AF29" s="683"/>
      <c r="AG29" s="683"/>
      <c r="AH29" s="683"/>
      <c r="AI29" s="683"/>
      <c r="AJ29" s="683"/>
      <c r="AK29" s="683"/>
      <c r="AL29" s="684" t="s">
        <v>233</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70</v>
      </c>
      <c r="CG29" s="695"/>
      <c r="CH29" s="695"/>
      <c r="CI29" s="695"/>
      <c r="CJ29" s="695"/>
      <c r="CK29" s="695"/>
      <c r="CL29" s="695"/>
      <c r="CM29" s="695"/>
      <c r="CN29" s="695"/>
      <c r="CO29" s="695"/>
      <c r="CP29" s="695"/>
      <c r="CQ29" s="696"/>
      <c r="CR29" s="679">
        <v>1934082</v>
      </c>
      <c r="CS29" s="715"/>
      <c r="CT29" s="715"/>
      <c r="CU29" s="715"/>
      <c r="CV29" s="715"/>
      <c r="CW29" s="715"/>
      <c r="CX29" s="715"/>
      <c r="CY29" s="716"/>
      <c r="CZ29" s="684">
        <v>10.1</v>
      </c>
      <c r="DA29" s="713"/>
      <c r="DB29" s="713"/>
      <c r="DC29" s="717"/>
      <c r="DD29" s="688">
        <v>1881330</v>
      </c>
      <c r="DE29" s="715"/>
      <c r="DF29" s="715"/>
      <c r="DG29" s="715"/>
      <c r="DH29" s="715"/>
      <c r="DI29" s="715"/>
      <c r="DJ29" s="715"/>
      <c r="DK29" s="716"/>
      <c r="DL29" s="688">
        <v>1861421</v>
      </c>
      <c r="DM29" s="715"/>
      <c r="DN29" s="715"/>
      <c r="DO29" s="715"/>
      <c r="DP29" s="715"/>
      <c r="DQ29" s="715"/>
      <c r="DR29" s="715"/>
      <c r="DS29" s="715"/>
      <c r="DT29" s="715"/>
      <c r="DU29" s="715"/>
      <c r="DV29" s="716"/>
      <c r="DW29" s="684">
        <v>15.3</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87847</v>
      </c>
      <c r="S30" s="680"/>
      <c r="T30" s="680"/>
      <c r="U30" s="680"/>
      <c r="V30" s="680"/>
      <c r="W30" s="680"/>
      <c r="X30" s="680"/>
      <c r="Y30" s="681"/>
      <c r="Z30" s="682">
        <v>0.4</v>
      </c>
      <c r="AA30" s="682"/>
      <c r="AB30" s="682"/>
      <c r="AC30" s="682"/>
      <c r="AD30" s="683">
        <v>1865</v>
      </c>
      <c r="AE30" s="683"/>
      <c r="AF30" s="683"/>
      <c r="AG30" s="683"/>
      <c r="AH30" s="683"/>
      <c r="AI30" s="683"/>
      <c r="AJ30" s="683"/>
      <c r="AK30" s="683"/>
      <c r="AL30" s="684">
        <v>0</v>
      </c>
      <c r="AM30" s="685"/>
      <c r="AN30" s="685"/>
      <c r="AO30" s="686"/>
      <c r="AP30" s="727" t="s">
        <v>305</v>
      </c>
      <c r="AQ30" s="728"/>
      <c r="AR30" s="728"/>
      <c r="AS30" s="728"/>
      <c r="AT30" s="733" t="s">
        <v>306</v>
      </c>
      <c r="AU30" s="230"/>
      <c r="AV30" s="230"/>
      <c r="AW30" s="230"/>
      <c r="AX30" s="665" t="s">
        <v>184</v>
      </c>
      <c r="AY30" s="666"/>
      <c r="AZ30" s="666"/>
      <c r="BA30" s="666"/>
      <c r="BB30" s="666"/>
      <c r="BC30" s="666"/>
      <c r="BD30" s="666"/>
      <c r="BE30" s="666"/>
      <c r="BF30" s="667"/>
      <c r="BG30" s="739">
        <v>99.4</v>
      </c>
      <c r="BH30" s="740"/>
      <c r="BI30" s="740"/>
      <c r="BJ30" s="740"/>
      <c r="BK30" s="740"/>
      <c r="BL30" s="740"/>
      <c r="BM30" s="674">
        <v>96.6</v>
      </c>
      <c r="BN30" s="740"/>
      <c r="BO30" s="740"/>
      <c r="BP30" s="740"/>
      <c r="BQ30" s="741"/>
      <c r="BR30" s="739">
        <v>99.4</v>
      </c>
      <c r="BS30" s="740"/>
      <c r="BT30" s="740"/>
      <c r="BU30" s="740"/>
      <c r="BV30" s="740"/>
      <c r="BW30" s="740"/>
      <c r="BX30" s="674">
        <v>96.2</v>
      </c>
      <c r="BY30" s="740"/>
      <c r="BZ30" s="740"/>
      <c r="CA30" s="740"/>
      <c r="CB30" s="741"/>
      <c r="CD30" s="744"/>
      <c r="CE30" s="745"/>
      <c r="CF30" s="694" t="s">
        <v>307</v>
      </c>
      <c r="CG30" s="695"/>
      <c r="CH30" s="695"/>
      <c r="CI30" s="695"/>
      <c r="CJ30" s="695"/>
      <c r="CK30" s="695"/>
      <c r="CL30" s="695"/>
      <c r="CM30" s="695"/>
      <c r="CN30" s="695"/>
      <c r="CO30" s="695"/>
      <c r="CP30" s="695"/>
      <c r="CQ30" s="696"/>
      <c r="CR30" s="679">
        <v>1790211</v>
      </c>
      <c r="CS30" s="680"/>
      <c r="CT30" s="680"/>
      <c r="CU30" s="680"/>
      <c r="CV30" s="680"/>
      <c r="CW30" s="680"/>
      <c r="CX30" s="680"/>
      <c r="CY30" s="681"/>
      <c r="CZ30" s="684">
        <v>9.4</v>
      </c>
      <c r="DA30" s="713"/>
      <c r="DB30" s="713"/>
      <c r="DC30" s="717"/>
      <c r="DD30" s="688">
        <v>1737551</v>
      </c>
      <c r="DE30" s="680"/>
      <c r="DF30" s="680"/>
      <c r="DG30" s="680"/>
      <c r="DH30" s="680"/>
      <c r="DI30" s="680"/>
      <c r="DJ30" s="680"/>
      <c r="DK30" s="681"/>
      <c r="DL30" s="688">
        <v>1717642</v>
      </c>
      <c r="DM30" s="680"/>
      <c r="DN30" s="680"/>
      <c r="DO30" s="680"/>
      <c r="DP30" s="680"/>
      <c r="DQ30" s="680"/>
      <c r="DR30" s="680"/>
      <c r="DS30" s="680"/>
      <c r="DT30" s="680"/>
      <c r="DU30" s="680"/>
      <c r="DV30" s="681"/>
      <c r="DW30" s="684">
        <v>14.1</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35511</v>
      </c>
      <c r="S31" s="680"/>
      <c r="T31" s="680"/>
      <c r="U31" s="680"/>
      <c r="V31" s="680"/>
      <c r="W31" s="680"/>
      <c r="X31" s="680"/>
      <c r="Y31" s="681"/>
      <c r="Z31" s="682">
        <v>0.2</v>
      </c>
      <c r="AA31" s="682"/>
      <c r="AB31" s="682"/>
      <c r="AC31" s="682"/>
      <c r="AD31" s="683" t="s">
        <v>126</v>
      </c>
      <c r="AE31" s="683"/>
      <c r="AF31" s="683"/>
      <c r="AG31" s="683"/>
      <c r="AH31" s="683"/>
      <c r="AI31" s="683"/>
      <c r="AJ31" s="683"/>
      <c r="AK31" s="683"/>
      <c r="AL31" s="684" t="s">
        <v>233</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99.1</v>
      </c>
      <c r="BH31" s="715"/>
      <c r="BI31" s="715"/>
      <c r="BJ31" s="715"/>
      <c r="BK31" s="715"/>
      <c r="BL31" s="715"/>
      <c r="BM31" s="685">
        <v>96.4</v>
      </c>
      <c r="BN31" s="737"/>
      <c r="BO31" s="737"/>
      <c r="BP31" s="737"/>
      <c r="BQ31" s="738"/>
      <c r="BR31" s="736">
        <v>99.1</v>
      </c>
      <c r="BS31" s="715"/>
      <c r="BT31" s="715"/>
      <c r="BU31" s="715"/>
      <c r="BV31" s="715"/>
      <c r="BW31" s="715"/>
      <c r="BX31" s="685">
        <v>96.1</v>
      </c>
      <c r="BY31" s="737"/>
      <c r="BZ31" s="737"/>
      <c r="CA31" s="737"/>
      <c r="CB31" s="738"/>
      <c r="CD31" s="744"/>
      <c r="CE31" s="745"/>
      <c r="CF31" s="694" t="s">
        <v>311</v>
      </c>
      <c r="CG31" s="695"/>
      <c r="CH31" s="695"/>
      <c r="CI31" s="695"/>
      <c r="CJ31" s="695"/>
      <c r="CK31" s="695"/>
      <c r="CL31" s="695"/>
      <c r="CM31" s="695"/>
      <c r="CN31" s="695"/>
      <c r="CO31" s="695"/>
      <c r="CP31" s="695"/>
      <c r="CQ31" s="696"/>
      <c r="CR31" s="679">
        <v>143871</v>
      </c>
      <c r="CS31" s="715"/>
      <c r="CT31" s="715"/>
      <c r="CU31" s="715"/>
      <c r="CV31" s="715"/>
      <c r="CW31" s="715"/>
      <c r="CX31" s="715"/>
      <c r="CY31" s="716"/>
      <c r="CZ31" s="684">
        <v>0.8</v>
      </c>
      <c r="DA31" s="713"/>
      <c r="DB31" s="713"/>
      <c r="DC31" s="717"/>
      <c r="DD31" s="688">
        <v>143779</v>
      </c>
      <c r="DE31" s="715"/>
      <c r="DF31" s="715"/>
      <c r="DG31" s="715"/>
      <c r="DH31" s="715"/>
      <c r="DI31" s="715"/>
      <c r="DJ31" s="715"/>
      <c r="DK31" s="716"/>
      <c r="DL31" s="688">
        <v>143779</v>
      </c>
      <c r="DM31" s="715"/>
      <c r="DN31" s="715"/>
      <c r="DO31" s="715"/>
      <c r="DP31" s="715"/>
      <c r="DQ31" s="715"/>
      <c r="DR31" s="715"/>
      <c r="DS31" s="715"/>
      <c r="DT31" s="715"/>
      <c r="DU31" s="715"/>
      <c r="DV31" s="716"/>
      <c r="DW31" s="684">
        <v>1.2</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408508</v>
      </c>
      <c r="S32" s="680"/>
      <c r="T32" s="680"/>
      <c r="U32" s="680"/>
      <c r="V32" s="680"/>
      <c r="W32" s="680"/>
      <c r="X32" s="680"/>
      <c r="Y32" s="681"/>
      <c r="Z32" s="682">
        <v>2.1</v>
      </c>
      <c r="AA32" s="682"/>
      <c r="AB32" s="682"/>
      <c r="AC32" s="682"/>
      <c r="AD32" s="683" t="s">
        <v>126</v>
      </c>
      <c r="AE32" s="683"/>
      <c r="AF32" s="683"/>
      <c r="AG32" s="683"/>
      <c r="AH32" s="683"/>
      <c r="AI32" s="683"/>
      <c r="AJ32" s="683"/>
      <c r="AK32" s="683"/>
      <c r="AL32" s="684" t="s">
        <v>126</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99.5</v>
      </c>
      <c r="BH32" s="749"/>
      <c r="BI32" s="749"/>
      <c r="BJ32" s="749"/>
      <c r="BK32" s="749"/>
      <c r="BL32" s="749"/>
      <c r="BM32" s="750">
        <v>96.7</v>
      </c>
      <c r="BN32" s="749"/>
      <c r="BO32" s="749"/>
      <c r="BP32" s="749"/>
      <c r="BQ32" s="751"/>
      <c r="BR32" s="748">
        <v>99.5</v>
      </c>
      <c r="BS32" s="749"/>
      <c r="BT32" s="749"/>
      <c r="BU32" s="749"/>
      <c r="BV32" s="749"/>
      <c r="BW32" s="749"/>
      <c r="BX32" s="750">
        <v>96.1</v>
      </c>
      <c r="BY32" s="749"/>
      <c r="BZ32" s="749"/>
      <c r="CA32" s="749"/>
      <c r="CB32" s="751"/>
      <c r="CD32" s="746"/>
      <c r="CE32" s="747"/>
      <c r="CF32" s="694" t="s">
        <v>314</v>
      </c>
      <c r="CG32" s="695"/>
      <c r="CH32" s="695"/>
      <c r="CI32" s="695"/>
      <c r="CJ32" s="695"/>
      <c r="CK32" s="695"/>
      <c r="CL32" s="695"/>
      <c r="CM32" s="695"/>
      <c r="CN32" s="695"/>
      <c r="CO32" s="695"/>
      <c r="CP32" s="695"/>
      <c r="CQ32" s="696"/>
      <c r="CR32" s="679">
        <v>66</v>
      </c>
      <c r="CS32" s="680"/>
      <c r="CT32" s="680"/>
      <c r="CU32" s="680"/>
      <c r="CV32" s="680"/>
      <c r="CW32" s="680"/>
      <c r="CX32" s="680"/>
      <c r="CY32" s="681"/>
      <c r="CZ32" s="684">
        <v>0</v>
      </c>
      <c r="DA32" s="713"/>
      <c r="DB32" s="713"/>
      <c r="DC32" s="717"/>
      <c r="DD32" s="688">
        <v>66</v>
      </c>
      <c r="DE32" s="680"/>
      <c r="DF32" s="680"/>
      <c r="DG32" s="680"/>
      <c r="DH32" s="680"/>
      <c r="DI32" s="680"/>
      <c r="DJ32" s="680"/>
      <c r="DK32" s="681"/>
      <c r="DL32" s="688">
        <v>66</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255835</v>
      </c>
      <c r="S33" s="680"/>
      <c r="T33" s="680"/>
      <c r="U33" s="680"/>
      <c r="V33" s="680"/>
      <c r="W33" s="680"/>
      <c r="X33" s="680"/>
      <c r="Y33" s="681"/>
      <c r="Z33" s="682">
        <v>1.3</v>
      </c>
      <c r="AA33" s="682"/>
      <c r="AB33" s="682"/>
      <c r="AC33" s="682"/>
      <c r="AD33" s="683" t="s">
        <v>126</v>
      </c>
      <c r="AE33" s="683"/>
      <c r="AF33" s="683"/>
      <c r="AG33" s="683"/>
      <c r="AH33" s="683"/>
      <c r="AI33" s="683"/>
      <c r="AJ33" s="683"/>
      <c r="AK33" s="683"/>
      <c r="AL33" s="684" t="s">
        <v>126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8545856</v>
      </c>
      <c r="CS33" s="715"/>
      <c r="CT33" s="715"/>
      <c r="CU33" s="715"/>
      <c r="CV33" s="715"/>
      <c r="CW33" s="715"/>
      <c r="CX33" s="715"/>
      <c r="CY33" s="716"/>
      <c r="CZ33" s="684">
        <v>44.8</v>
      </c>
      <c r="DA33" s="713"/>
      <c r="DB33" s="713"/>
      <c r="DC33" s="717"/>
      <c r="DD33" s="688">
        <v>7309052</v>
      </c>
      <c r="DE33" s="715"/>
      <c r="DF33" s="715"/>
      <c r="DG33" s="715"/>
      <c r="DH33" s="715"/>
      <c r="DI33" s="715"/>
      <c r="DJ33" s="715"/>
      <c r="DK33" s="716"/>
      <c r="DL33" s="688">
        <v>5545555</v>
      </c>
      <c r="DM33" s="715"/>
      <c r="DN33" s="715"/>
      <c r="DO33" s="715"/>
      <c r="DP33" s="715"/>
      <c r="DQ33" s="715"/>
      <c r="DR33" s="715"/>
      <c r="DS33" s="715"/>
      <c r="DT33" s="715"/>
      <c r="DU33" s="715"/>
      <c r="DV33" s="716"/>
      <c r="DW33" s="684">
        <v>45.5</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408353</v>
      </c>
      <c r="S34" s="680"/>
      <c r="T34" s="680"/>
      <c r="U34" s="680"/>
      <c r="V34" s="680"/>
      <c r="W34" s="680"/>
      <c r="X34" s="680"/>
      <c r="Y34" s="681"/>
      <c r="Z34" s="682">
        <v>2.1</v>
      </c>
      <c r="AA34" s="682"/>
      <c r="AB34" s="682"/>
      <c r="AC34" s="682"/>
      <c r="AD34" s="683">
        <v>54</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2820678</v>
      </c>
      <c r="CS34" s="680"/>
      <c r="CT34" s="680"/>
      <c r="CU34" s="680"/>
      <c r="CV34" s="680"/>
      <c r="CW34" s="680"/>
      <c r="CX34" s="680"/>
      <c r="CY34" s="681"/>
      <c r="CZ34" s="684">
        <v>14.8</v>
      </c>
      <c r="DA34" s="713"/>
      <c r="DB34" s="713"/>
      <c r="DC34" s="717"/>
      <c r="DD34" s="688">
        <v>2232148</v>
      </c>
      <c r="DE34" s="680"/>
      <c r="DF34" s="680"/>
      <c r="DG34" s="680"/>
      <c r="DH34" s="680"/>
      <c r="DI34" s="680"/>
      <c r="DJ34" s="680"/>
      <c r="DK34" s="681"/>
      <c r="DL34" s="688">
        <v>1881757</v>
      </c>
      <c r="DM34" s="680"/>
      <c r="DN34" s="680"/>
      <c r="DO34" s="680"/>
      <c r="DP34" s="680"/>
      <c r="DQ34" s="680"/>
      <c r="DR34" s="680"/>
      <c r="DS34" s="680"/>
      <c r="DT34" s="680"/>
      <c r="DU34" s="680"/>
      <c r="DV34" s="681"/>
      <c r="DW34" s="684">
        <v>15.4</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2517700</v>
      </c>
      <c r="S35" s="680"/>
      <c r="T35" s="680"/>
      <c r="U35" s="680"/>
      <c r="V35" s="680"/>
      <c r="W35" s="680"/>
      <c r="X35" s="680"/>
      <c r="Y35" s="681"/>
      <c r="Z35" s="682">
        <v>12.8</v>
      </c>
      <c r="AA35" s="682"/>
      <c r="AB35" s="682"/>
      <c r="AC35" s="682"/>
      <c r="AD35" s="683" t="s">
        <v>233</v>
      </c>
      <c r="AE35" s="683"/>
      <c r="AF35" s="683"/>
      <c r="AG35" s="683"/>
      <c r="AH35" s="683"/>
      <c r="AI35" s="683"/>
      <c r="AJ35" s="683"/>
      <c r="AK35" s="683"/>
      <c r="AL35" s="684" t="s">
        <v>233</v>
      </c>
      <c r="AM35" s="685"/>
      <c r="AN35" s="685"/>
      <c r="AO35" s="686"/>
      <c r="AP35" s="234"/>
      <c r="AQ35" s="752" t="s">
        <v>322</v>
      </c>
      <c r="AR35" s="753"/>
      <c r="AS35" s="753"/>
      <c r="AT35" s="753"/>
      <c r="AU35" s="753"/>
      <c r="AV35" s="753"/>
      <c r="AW35" s="753"/>
      <c r="AX35" s="753"/>
      <c r="AY35" s="754"/>
      <c r="AZ35" s="668">
        <v>3183308</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40227</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172882</v>
      </c>
      <c r="CS35" s="715"/>
      <c r="CT35" s="715"/>
      <c r="CU35" s="715"/>
      <c r="CV35" s="715"/>
      <c r="CW35" s="715"/>
      <c r="CX35" s="715"/>
      <c r="CY35" s="716"/>
      <c r="CZ35" s="684">
        <v>0.9</v>
      </c>
      <c r="DA35" s="713"/>
      <c r="DB35" s="713"/>
      <c r="DC35" s="717"/>
      <c r="DD35" s="688">
        <v>156862</v>
      </c>
      <c r="DE35" s="715"/>
      <c r="DF35" s="715"/>
      <c r="DG35" s="715"/>
      <c r="DH35" s="715"/>
      <c r="DI35" s="715"/>
      <c r="DJ35" s="715"/>
      <c r="DK35" s="716"/>
      <c r="DL35" s="688">
        <v>152170</v>
      </c>
      <c r="DM35" s="715"/>
      <c r="DN35" s="715"/>
      <c r="DO35" s="715"/>
      <c r="DP35" s="715"/>
      <c r="DQ35" s="715"/>
      <c r="DR35" s="715"/>
      <c r="DS35" s="715"/>
      <c r="DT35" s="715"/>
      <c r="DU35" s="715"/>
      <c r="DV35" s="716"/>
      <c r="DW35" s="684">
        <v>1.2</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126</v>
      </c>
      <c r="S36" s="680"/>
      <c r="T36" s="680"/>
      <c r="U36" s="680"/>
      <c r="V36" s="680"/>
      <c r="W36" s="680"/>
      <c r="X36" s="680"/>
      <c r="Y36" s="681"/>
      <c r="Z36" s="682" t="s">
        <v>233</v>
      </c>
      <c r="AA36" s="682"/>
      <c r="AB36" s="682"/>
      <c r="AC36" s="682"/>
      <c r="AD36" s="683" t="s">
        <v>233</v>
      </c>
      <c r="AE36" s="683"/>
      <c r="AF36" s="683"/>
      <c r="AG36" s="683"/>
      <c r="AH36" s="683"/>
      <c r="AI36" s="683"/>
      <c r="AJ36" s="683"/>
      <c r="AK36" s="683"/>
      <c r="AL36" s="684" t="s">
        <v>126</v>
      </c>
      <c r="AM36" s="685"/>
      <c r="AN36" s="685"/>
      <c r="AO36" s="686"/>
      <c r="AQ36" s="756" t="s">
        <v>326</v>
      </c>
      <c r="AR36" s="757"/>
      <c r="AS36" s="757"/>
      <c r="AT36" s="757"/>
      <c r="AU36" s="757"/>
      <c r="AV36" s="757"/>
      <c r="AW36" s="757"/>
      <c r="AX36" s="757"/>
      <c r="AY36" s="758"/>
      <c r="AZ36" s="679">
        <v>1216596</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29632</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3398122</v>
      </c>
      <c r="CS36" s="680"/>
      <c r="CT36" s="680"/>
      <c r="CU36" s="680"/>
      <c r="CV36" s="680"/>
      <c r="CW36" s="680"/>
      <c r="CX36" s="680"/>
      <c r="CY36" s="681"/>
      <c r="CZ36" s="684">
        <v>17.8</v>
      </c>
      <c r="DA36" s="713"/>
      <c r="DB36" s="713"/>
      <c r="DC36" s="717"/>
      <c r="DD36" s="688">
        <v>3112573</v>
      </c>
      <c r="DE36" s="680"/>
      <c r="DF36" s="680"/>
      <c r="DG36" s="680"/>
      <c r="DH36" s="680"/>
      <c r="DI36" s="680"/>
      <c r="DJ36" s="680"/>
      <c r="DK36" s="681"/>
      <c r="DL36" s="688">
        <v>2038378</v>
      </c>
      <c r="DM36" s="680"/>
      <c r="DN36" s="680"/>
      <c r="DO36" s="680"/>
      <c r="DP36" s="680"/>
      <c r="DQ36" s="680"/>
      <c r="DR36" s="680"/>
      <c r="DS36" s="680"/>
      <c r="DT36" s="680"/>
      <c r="DU36" s="680"/>
      <c r="DV36" s="681"/>
      <c r="DW36" s="684">
        <v>16.7</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756000</v>
      </c>
      <c r="S37" s="680"/>
      <c r="T37" s="680"/>
      <c r="U37" s="680"/>
      <c r="V37" s="680"/>
      <c r="W37" s="680"/>
      <c r="X37" s="680"/>
      <c r="Y37" s="681"/>
      <c r="Z37" s="682">
        <v>3.8</v>
      </c>
      <c r="AA37" s="682"/>
      <c r="AB37" s="682"/>
      <c r="AC37" s="682"/>
      <c r="AD37" s="683" t="s">
        <v>126</v>
      </c>
      <c r="AE37" s="683"/>
      <c r="AF37" s="683"/>
      <c r="AG37" s="683"/>
      <c r="AH37" s="683"/>
      <c r="AI37" s="683"/>
      <c r="AJ37" s="683"/>
      <c r="AK37" s="683"/>
      <c r="AL37" s="684" t="s">
        <v>233</v>
      </c>
      <c r="AM37" s="685"/>
      <c r="AN37" s="685"/>
      <c r="AO37" s="686"/>
      <c r="AQ37" s="756" t="s">
        <v>330</v>
      </c>
      <c r="AR37" s="757"/>
      <c r="AS37" s="757"/>
      <c r="AT37" s="757"/>
      <c r="AU37" s="757"/>
      <c r="AV37" s="757"/>
      <c r="AW37" s="757"/>
      <c r="AX37" s="757"/>
      <c r="AY37" s="758"/>
      <c r="AZ37" s="679">
        <v>541770</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4723</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989864</v>
      </c>
      <c r="CS37" s="715"/>
      <c r="CT37" s="715"/>
      <c r="CU37" s="715"/>
      <c r="CV37" s="715"/>
      <c r="CW37" s="715"/>
      <c r="CX37" s="715"/>
      <c r="CY37" s="716"/>
      <c r="CZ37" s="684">
        <v>5.2</v>
      </c>
      <c r="DA37" s="713"/>
      <c r="DB37" s="713"/>
      <c r="DC37" s="717"/>
      <c r="DD37" s="688">
        <v>982420</v>
      </c>
      <c r="DE37" s="715"/>
      <c r="DF37" s="715"/>
      <c r="DG37" s="715"/>
      <c r="DH37" s="715"/>
      <c r="DI37" s="715"/>
      <c r="DJ37" s="715"/>
      <c r="DK37" s="716"/>
      <c r="DL37" s="688">
        <v>924087</v>
      </c>
      <c r="DM37" s="715"/>
      <c r="DN37" s="715"/>
      <c r="DO37" s="715"/>
      <c r="DP37" s="715"/>
      <c r="DQ37" s="715"/>
      <c r="DR37" s="715"/>
      <c r="DS37" s="715"/>
      <c r="DT37" s="715"/>
      <c r="DU37" s="715"/>
      <c r="DV37" s="716"/>
      <c r="DW37" s="684">
        <v>7.6</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19671876</v>
      </c>
      <c r="S38" s="760"/>
      <c r="T38" s="760"/>
      <c r="U38" s="760"/>
      <c r="V38" s="760"/>
      <c r="W38" s="760"/>
      <c r="X38" s="760"/>
      <c r="Y38" s="761"/>
      <c r="Z38" s="762">
        <v>100</v>
      </c>
      <c r="AA38" s="762"/>
      <c r="AB38" s="762"/>
      <c r="AC38" s="762"/>
      <c r="AD38" s="763">
        <v>11430184</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49729</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7676</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1375213</v>
      </c>
      <c r="CS38" s="680"/>
      <c r="CT38" s="680"/>
      <c r="CU38" s="680"/>
      <c r="CV38" s="680"/>
      <c r="CW38" s="680"/>
      <c r="CX38" s="680"/>
      <c r="CY38" s="681"/>
      <c r="CZ38" s="684">
        <v>7.2</v>
      </c>
      <c r="DA38" s="713"/>
      <c r="DB38" s="713"/>
      <c r="DC38" s="717"/>
      <c r="DD38" s="688">
        <v>1138828</v>
      </c>
      <c r="DE38" s="680"/>
      <c r="DF38" s="680"/>
      <c r="DG38" s="680"/>
      <c r="DH38" s="680"/>
      <c r="DI38" s="680"/>
      <c r="DJ38" s="680"/>
      <c r="DK38" s="681"/>
      <c r="DL38" s="688">
        <v>1105254</v>
      </c>
      <c r="DM38" s="680"/>
      <c r="DN38" s="680"/>
      <c r="DO38" s="680"/>
      <c r="DP38" s="680"/>
      <c r="DQ38" s="680"/>
      <c r="DR38" s="680"/>
      <c r="DS38" s="680"/>
      <c r="DT38" s="680"/>
      <c r="DU38" s="680"/>
      <c r="DV38" s="681"/>
      <c r="DW38" s="684">
        <v>9.1</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t="s">
        <v>233</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99</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336520</v>
      </c>
      <c r="CS39" s="715"/>
      <c r="CT39" s="715"/>
      <c r="CU39" s="715"/>
      <c r="CV39" s="715"/>
      <c r="CW39" s="715"/>
      <c r="CX39" s="715"/>
      <c r="CY39" s="716"/>
      <c r="CZ39" s="684">
        <v>1.8</v>
      </c>
      <c r="DA39" s="713"/>
      <c r="DB39" s="713"/>
      <c r="DC39" s="717"/>
      <c r="DD39" s="688">
        <v>300000</v>
      </c>
      <c r="DE39" s="715"/>
      <c r="DF39" s="715"/>
      <c r="DG39" s="715"/>
      <c r="DH39" s="715"/>
      <c r="DI39" s="715"/>
      <c r="DJ39" s="715"/>
      <c r="DK39" s="716"/>
      <c r="DL39" s="688" t="s">
        <v>126</v>
      </c>
      <c r="DM39" s="715"/>
      <c r="DN39" s="715"/>
      <c r="DO39" s="715"/>
      <c r="DP39" s="715"/>
      <c r="DQ39" s="715"/>
      <c r="DR39" s="715"/>
      <c r="DS39" s="715"/>
      <c r="DT39" s="715"/>
      <c r="DU39" s="715"/>
      <c r="DV39" s="716"/>
      <c r="DW39" s="684" t="s">
        <v>233</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297163</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233</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442441</v>
      </c>
      <c r="CS40" s="680"/>
      <c r="CT40" s="680"/>
      <c r="CU40" s="680"/>
      <c r="CV40" s="680"/>
      <c r="CW40" s="680"/>
      <c r="CX40" s="680"/>
      <c r="CY40" s="681"/>
      <c r="CZ40" s="684">
        <v>2.2999999999999998</v>
      </c>
      <c r="DA40" s="713"/>
      <c r="DB40" s="713"/>
      <c r="DC40" s="717"/>
      <c r="DD40" s="688">
        <v>368641</v>
      </c>
      <c r="DE40" s="680"/>
      <c r="DF40" s="680"/>
      <c r="DG40" s="680"/>
      <c r="DH40" s="680"/>
      <c r="DI40" s="680"/>
      <c r="DJ40" s="680"/>
      <c r="DK40" s="681"/>
      <c r="DL40" s="688">
        <v>367996</v>
      </c>
      <c r="DM40" s="680"/>
      <c r="DN40" s="680"/>
      <c r="DO40" s="680"/>
      <c r="DP40" s="680"/>
      <c r="DQ40" s="680"/>
      <c r="DR40" s="680"/>
      <c r="DS40" s="680"/>
      <c r="DT40" s="680"/>
      <c r="DU40" s="680"/>
      <c r="DV40" s="681"/>
      <c r="DW40" s="684">
        <v>3</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1078050</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338</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126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2947840</v>
      </c>
      <c r="CS42" s="680"/>
      <c r="CT42" s="680"/>
      <c r="CU42" s="680"/>
      <c r="CV42" s="680"/>
      <c r="CW42" s="680"/>
      <c r="CX42" s="680"/>
      <c r="CY42" s="681"/>
      <c r="CZ42" s="684">
        <v>15.5</v>
      </c>
      <c r="DA42" s="685"/>
      <c r="DB42" s="685"/>
      <c r="DC42" s="780"/>
      <c r="DD42" s="688">
        <v>685724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48812</v>
      </c>
      <c r="CS43" s="715"/>
      <c r="CT43" s="715"/>
      <c r="CU43" s="715"/>
      <c r="CV43" s="715"/>
      <c r="CW43" s="715"/>
      <c r="CX43" s="715"/>
      <c r="CY43" s="716"/>
      <c r="CZ43" s="684">
        <v>0.3</v>
      </c>
      <c r="DA43" s="713"/>
      <c r="DB43" s="713"/>
      <c r="DC43" s="717"/>
      <c r="DD43" s="688">
        <v>48812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2908339</v>
      </c>
      <c r="CS44" s="680"/>
      <c r="CT44" s="680"/>
      <c r="CU44" s="680"/>
      <c r="CV44" s="680"/>
      <c r="CW44" s="680"/>
      <c r="CX44" s="680"/>
      <c r="CY44" s="681"/>
      <c r="CZ44" s="684">
        <v>15.3</v>
      </c>
      <c r="DA44" s="685"/>
      <c r="DB44" s="685"/>
      <c r="DC44" s="780"/>
      <c r="DD44" s="688">
        <v>651441</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601360</v>
      </c>
      <c r="CS45" s="715"/>
      <c r="CT45" s="715"/>
      <c r="CU45" s="715"/>
      <c r="CV45" s="715"/>
      <c r="CW45" s="715"/>
      <c r="CX45" s="715"/>
      <c r="CY45" s="716"/>
      <c r="CZ45" s="684">
        <v>3.2</v>
      </c>
      <c r="DA45" s="713"/>
      <c r="DB45" s="713"/>
      <c r="DC45" s="717"/>
      <c r="DD45" s="688">
        <v>63571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2281602</v>
      </c>
      <c r="CS46" s="680"/>
      <c r="CT46" s="680"/>
      <c r="CU46" s="680"/>
      <c r="CV46" s="680"/>
      <c r="CW46" s="680"/>
      <c r="CX46" s="680"/>
      <c r="CY46" s="681"/>
      <c r="CZ46" s="684">
        <v>12</v>
      </c>
      <c r="DA46" s="685"/>
      <c r="DB46" s="685"/>
      <c r="DC46" s="780"/>
      <c r="DD46" s="688">
        <v>585990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39501</v>
      </c>
      <c r="CS47" s="715"/>
      <c r="CT47" s="715"/>
      <c r="CU47" s="715"/>
      <c r="CV47" s="715"/>
      <c r="CW47" s="715"/>
      <c r="CX47" s="715"/>
      <c r="CY47" s="716"/>
      <c r="CZ47" s="684">
        <v>0.2</v>
      </c>
      <c r="DA47" s="713"/>
      <c r="DB47" s="713"/>
      <c r="DC47" s="717"/>
      <c r="DD47" s="688">
        <v>34283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233</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19067727</v>
      </c>
      <c r="CS49" s="749"/>
      <c r="CT49" s="749"/>
      <c r="CU49" s="749"/>
      <c r="CV49" s="749"/>
      <c r="CW49" s="749"/>
      <c r="CX49" s="749"/>
      <c r="CY49" s="781"/>
      <c r="CZ49" s="764">
        <v>100</v>
      </c>
      <c r="DA49" s="782"/>
      <c r="DB49" s="782"/>
      <c r="DC49" s="783"/>
      <c r="DD49" s="784">
        <v>13113762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qq8w09zOuBxEcaN4S0iwmdefABeC/NHrGjyWATkaULmm9QNPkz+07BoXzQ1cGMweDItjj+aNGqJWwRe0Ax/iqA==" saltValue="In34ieoyCRRpdxBJPkA1V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19672</v>
      </c>
      <c r="R7" s="815"/>
      <c r="S7" s="815"/>
      <c r="T7" s="815"/>
      <c r="U7" s="815"/>
      <c r="V7" s="815">
        <v>19068</v>
      </c>
      <c r="W7" s="815"/>
      <c r="X7" s="815"/>
      <c r="Y7" s="815"/>
      <c r="Z7" s="815"/>
      <c r="AA7" s="815">
        <v>604</v>
      </c>
      <c r="AB7" s="815"/>
      <c r="AC7" s="815"/>
      <c r="AD7" s="815"/>
      <c r="AE7" s="816"/>
      <c r="AF7" s="817">
        <v>538</v>
      </c>
      <c r="AG7" s="818"/>
      <c r="AH7" s="818"/>
      <c r="AI7" s="818"/>
      <c r="AJ7" s="819"/>
      <c r="AK7" s="854" t="s">
        <v>501</v>
      </c>
      <c r="AL7" s="855"/>
      <c r="AM7" s="855"/>
      <c r="AN7" s="855"/>
      <c r="AO7" s="855"/>
      <c r="AP7" s="855">
        <v>22601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580</v>
      </c>
      <c r="BT7" s="859"/>
      <c r="BU7" s="859"/>
      <c r="BV7" s="859"/>
      <c r="BW7" s="859"/>
      <c r="BX7" s="859"/>
      <c r="BY7" s="859"/>
      <c r="BZ7" s="859"/>
      <c r="CA7" s="859"/>
      <c r="CB7" s="859"/>
      <c r="CC7" s="859"/>
      <c r="CD7" s="859"/>
      <c r="CE7" s="859"/>
      <c r="CF7" s="859"/>
      <c r="CG7" s="860"/>
      <c r="CH7" s="851">
        <v>9</v>
      </c>
      <c r="CI7" s="852"/>
      <c r="CJ7" s="852"/>
      <c r="CK7" s="852"/>
      <c r="CL7" s="853"/>
      <c r="CM7" s="851">
        <v>117</v>
      </c>
      <c r="CN7" s="852"/>
      <c r="CO7" s="852"/>
      <c r="CP7" s="852"/>
      <c r="CQ7" s="853"/>
      <c r="CR7" s="851">
        <v>15</v>
      </c>
      <c r="CS7" s="852"/>
      <c r="CT7" s="852"/>
      <c r="CU7" s="852"/>
      <c r="CV7" s="853"/>
      <c r="CW7" s="851" t="s">
        <v>501</v>
      </c>
      <c r="CX7" s="852"/>
      <c r="CY7" s="852"/>
      <c r="CZ7" s="852"/>
      <c r="DA7" s="853"/>
      <c r="DB7" s="851" t="s">
        <v>501</v>
      </c>
      <c r="DC7" s="852"/>
      <c r="DD7" s="852"/>
      <c r="DE7" s="852"/>
      <c r="DF7" s="853"/>
      <c r="DG7" s="851" t="s">
        <v>501</v>
      </c>
      <c r="DH7" s="852"/>
      <c r="DI7" s="852"/>
      <c r="DJ7" s="852"/>
      <c r="DK7" s="853"/>
      <c r="DL7" s="851" t="s">
        <v>501</v>
      </c>
      <c r="DM7" s="852"/>
      <c r="DN7" s="852"/>
      <c r="DO7" s="852"/>
      <c r="DP7" s="853"/>
      <c r="DQ7" s="851" t="s">
        <v>501</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581</v>
      </c>
      <c r="BT8" s="849"/>
      <c r="BU8" s="849"/>
      <c r="BV8" s="849"/>
      <c r="BW8" s="849"/>
      <c r="BX8" s="849"/>
      <c r="BY8" s="849"/>
      <c r="BZ8" s="849"/>
      <c r="CA8" s="849"/>
      <c r="CB8" s="849"/>
      <c r="CC8" s="849"/>
      <c r="CD8" s="849"/>
      <c r="CE8" s="849"/>
      <c r="CF8" s="849"/>
      <c r="CG8" s="850"/>
      <c r="CH8" s="861">
        <v>-1</v>
      </c>
      <c r="CI8" s="862"/>
      <c r="CJ8" s="862"/>
      <c r="CK8" s="862"/>
      <c r="CL8" s="863"/>
      <c r="CM8" s="861">
        <v>419</v>
      </c>
      <c r="CN8" s="862"/>
      <c r="CO8" s="862"/>
      <c r="CP8" s="862"/>
      <c r="CQ8" s="863"/>
      <c r="CR8" s="861">
        <v>340</v>
      </c>
      <c r="CS8" s="862"/>
      <c r="CT8" s="862"/>
      <c r="CU8" s="862"/>
      <c r="CV8" s="863"/>
      <c r="CW8" s="861" t="s">
        <v>501</v>
      </c>
      <c r="CX8" s="862"/>
      <c r="CY8" s="862"/>
      <c r="CZ8" s="862"/>
      <c r="DA8" s="863"/>
      <c r="DB8" s="861" t="s">
        <v>501</v>
      </c>
      <c r="DC8" s="862"/>
      <c r="DD8" s="862"/>
      <c r="DE8" s="862"/>
      <c r="DF8" s="863"/>
      <c r="DG8" s="861" t="s">
        <v>501</v>
      </c>
      <c r="DH8" s="862"/>
      <c r="DI8" s="862"/>
      <c r="DJ8" s="862"/>
      <c r="DK8" s="863"/>
      <c r="DL8" s="861" t="s">
        <v>501</v>
      </c>
      <c r="DM8" s="862"/>
      <c r="DN8" s="862"/>
      <c r="DO8" s="862"/>
      <c r="DP8" s="863"/>
      <c r="DQ8" s="861" t="s">
        <v>501</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382</v>
      </c>
      <c r="B23" s="870" t="s">
        <v>383</v>
      </c>
      <c r="C23" s="871"/>
      <c r="D23" s="871"/>
      <c r="E23" s="871"/>
      <c r="F23" s="871"/>
      <c r="G23" s="871"/>
      <c r="H23" s="871"/>
      <c r="I23" s="871"/>
      <c r="J23" s="871"/>
      <c r="K23" s="871"/>
      <c r="L23" s="871"/>
      <c r="M23" s="871"/>
      <c r="N23" s="871"/>
      <c r="O23" s="871"/>
      <c r="P23" s="872"/>
      <c r="Q23" s="873">
        <v>19672</v>
      </c>
      <c r="R23" s="874"/>
      <c r="S23" s="874"/>
      <c r="T23" s="874"/>
      <c r="U23" s="874"/>
      <c r="V23" s="874">
        <v>19068</v>
      </c>
      <c r="W23" s="874"/>
      <c r="X23" s="874"/>
      <c r="Y23" s="874"/>
      <c r="Z23" s="874"/>
      <c r="AA23" s="874">
        <v>604</v>
      </c>
      <c r="AB23" s="874"/>
      <c r="AC23" s="874"/>
      <c r="AD23" s="874"/>
      <c r="AE23" s="875"/>
      <c r="AF23" s="876">
        <v>538</v>
      </c>
      <c r="AG23" s="874"/>
      <c r="AH23" s="874"/>
      <c r="AI23" s="874"/>
      <c r="AJ23" s="877"/>
      <c r="AK23" s="878"/>
      <c r="AL23" s="879"/>
      <c r="AM23" s="879"/>
      <c r="AN23" s="879"/>
      <c r="AO23" s="879"/>
      <c r="AP23" s="874">
        <v>22601</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394</v>
      </c>
      <c r="C28" s="812"/>
      <c r="D28" s="812"/>
      <c r="E28" s="812"/>
      <c r="F28" s="812"/>
      <c r="G28" s="812"/>
      <c r="H28" s="812"/>
      <c r="I28" s="812"/>
      <c r="J28" s="812"/>
      <c r="K28" s="812"/>
      <c r="L28" s="812"/>
      <c r="M28" s="812"/>
      <c r="N28" s="812"/>
      <c r="O28" s="812"/>
      <c r="P28" s="813"/>
      <c r="Q28" s="902">
        <v>3902</v>
      </c>
      <c r="R28" s="903"/>
      <c r="S28" s="903"/>
      <c r="T28" s="903"/>
      <c r="U28" s="903"/>
      <c r="V28" s="903">
        <v>3861</v>
      </c>
      <c r="W28" s="903"/>
      <c r="X28" s="903"/>
      <c r="Y28" s="903"/>
      <c r="Z28" s="903"/>
      <c r="AA28" s="903">
        <v>41</v>
      </c>
      <c r="AB28" s="903"/>
      <c r="AC28" s="903"/>
      <c r="AD28" s="903"/>
      <c r="AE28" s="904"/>
      <c r="AF28" s="905">
        <v>40</v>
      </c>
      <c r="AG28" s="903"/>
      <c r="AH28" s="903"/>
      <c r="AI28" s="903"/>
      <c r="AJ28" s="906"/>
      <c r="AK28" s="907">
        <v>297</v>
      </c>
      <c r="AL28" s="898"/>
      <c r="AM28" s="898"/>
      <c r="AN28" s="898"/>
      <c r="AO28" s="898"/>
      <c r="AP28" s="898" t="s">
        <v>501</v>
      </c>
      <c r="AQ28" s="898"/>
      <c r="AR28" s="898"/>
      <c r="AS28" s="898"/>
      <c r="AT28" s="898"/>
      <c r="AU28" s="898" t="s">
        <v>501</v>
      </c>
      <c r="AV28" s="898"/>
      <c r="AW28" s="898"/>
      <c r="AX28" s="898"/>
      <c r="AY28" s="898"/>
      <c r="AZ28" s="899" t="s">
        <v>501</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395</v>
      </c>
      <c r="C29" s="836"/>
      <c r="D29" s="836"/>
      <c r="E29" s="836"/>
      <c r="F29" s="836"/>
      <c r="G29" s="836"/>
      <c r="H29" s="836"/>
      <c r="I29" s="836"/>
      <c r="J29" s="836"/>
      <c r="K29" s="836"/>
      <c r="L29" s="836"/>
      <c r="M29" s="836"/>
      <c r="N29" s="836"/>
      <c r="O29" s="836"/>
      <c r="P29" s="837"/>
      <c r="Q29" s="838">
        <v>488</v>
      </c>
      <c r="R29" s="839"/>
      <c r="S29" s="839"/>
      <c r="T29" s="839"/>
      <c r="U29" s="839"/>
      <c r="V29" s="839">
        <v>473</v>
      </c>
      <c r="W29" s="839"/>
      <c r="X29" s="839"/>
      <c r="Y29" s="839"/>
      <c r="Z29" s="839"/>
      <c r="AA29" s="839">
        <v>15</v>
      </c>
      <c r="AB29" s="839"/>
      <c r="AC29" s="839"/>
      <c r="AD29" s="839"/>
      <c r="AE29" s="840"/>
      <c r="AF29" s="841">
        <v>15</v>
      </c>
      <c r="AG29" s="842"/>
      <c r="AH29" s="842"/>
      <c r="AI29" s="842"/>
      <c r="AJ29" s="843"/>
      <c r="AK29" s="910">
        <v>102</v>
      </c>
      <c r="AL29" s="911"/>
      <c r="AM29" s="911"/>
      <c r="AN29" s="911"/>
      <c r="AO29" s="911"/>
      <c r="AP29" s="911" t="s">
        <v>501</v>
      </c>
      <c r="AQ29" s="911"/>
      <c r="AR29" s="911"/>
      <c r="AS29" s="911"/>
      <c r="AT29" s="911"/>
      <c r="AU29" s="911" t="s">
        <v>501</v>
      </c>
      <c r="AV29" s="911"/>
      <c r="AW29" s="911"/>
      <c r="AX29" s="911"/>
      <c r="AY29" s="911"/>
      <c r="AZ29" s="912" t="s">
        <v>501</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396</v>
      </c>
      <c r="C30" s="836"/>
      <c r="D30" s="836"/>
      <c r="E30" s="836"/>
      <c r="F30" s="836"/>
      <c r="G30" s="836"/>
      <c r="H30" s="836"/>
      <c r="I30" s="836"/>
      <c r="J30" s="836"/>
      <c r="K30" s="836"/>
      <c r="L30" s="836"/>
      <c r="M30" s="836"/>
      <c r="N30" s="836"/>
      <c r="O30" s="836"/>
      <c r="P30" s="837"/>
      <c r="Q30" s="838">
        <v>3408</v>
      </c>
      <c r="R30" s="839"/>
      <c r="S30" s="839"/>
      <c r="T30" s="839"/>
      <c r="U30" s="839"/>
      <c r="V30" s="839">
        <v>3312</v>
      </c>
      <c r="W30" s="839"/>
      <c r="X30" s="839"/>
      <c r="Y30" s="839"/>
      <c r="Z30" s="839"/>
      <c r="AA30" s="839">
        <v>96</v>
      </c>
      <c r="AB30" s="839"/>
      <c r="AC30" s="839"/>
      <c r="AD30" s="839"/>
      <c r="AE30" s="840"/>
      <c r="AF30" s="841">
        <v>95</v>
      </c>
      <c r="AG30" s="842"/>
      <c r="AH30" s="842"/>
      <c r="AI30" s="842"/>
      <c r="AJ30" s="843"/>
      <c r="AK30" s="910">
        <v>504</v>
      </c>
      <c r="AL30" s="911"/>
      <c r="AM30" s="911"/>
      <c r="AN30" s="911"/>
      <c r="AO30" s="911"/>
      <c r="AP30" s="911" t="s">
        <v>501</v>
      </c>
      <c r="AQ30" s="911"/>
      <c r="AR30" s="911"/>
      <c r="AS30" s="911"/>
      <c r="AT30" s="911"/>
      <c r="AU30" s="911" t="s">
        <v>501</v>
      </c>
      <c r="AV30" s="911"/>
      <c r="AW30" s="911"/>
      <c r="AX30" s="911"/>
      <c r="AY30" s="911"/>
      <c r="AZ30" s="912" t="s">
        <v>501</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397</v>
      </c>
      <c r="C31" s="836"/>
      <c r="D31" s="836"/>
      <c r="E31" s="836"/>
      <c r="F31" s="836"/>
      <c r="G31" s="836"/>
      <c r="H31" s="836"/>
      <c r="I31" s="836"/>
      <c r="J31" s="836"/>
      <c r="K31" s="836"/>
      <c r="L31" s="836"/>
      <c r="M31" s="836"/>
      <c r="N31" s="836"/>
      <c r="O31" s="836"/>
      <c r="P31" s="837"/>
      <c r="Q31" s="838">
        <v>2647</v>
      </c>
      <c r="R31" s="839"/>
      <c r="S31" s="839"/>
      <c r="T31" s="839"/>
      <c r="U31" s="839"/>
      <c r="V31" s="839">
        <v>2522</v>
      </c>
      <c r="W31" s="839"/>
      <c r="X31" s="839"/>
      <c r="Y31" s="839"/>
      <c r="Z31" s="839"/>
      <c r="AA31" s="839">
        <v>125</v>
      </c>
      <c r="AB31" s="839"/>
      <c r="AC31" s="839"/>
      <c r="AD31" s="839"/>
      <c r="AE31" s="840"/>
      <c r="AF31" s="841">
        <v>637</v>
      </c>
      <c r="AG31" s="842"/>
      <c r="AH31" s="842"/>
      <c r="AI31" s="842"/>
      <c r="AJ31" s="843"/>
      <c r="AK31" s="910">
        <v>542</v>
      </c>
      <c r="AL31" s="911"/>
      <c r="AM31" s="911"/>
      <c r="AN31" s="911"/>
      <c r="AO31" s="911"/>
      <c r="AP31" s="911">
        <v>429</v>
      </c>
      <c r="AQ31" s="911"/>
      <c r="AR31" s="911"/>
      <c r="AS31" s="911"/>
      <c r="AT31" s="911"/>
      <c r="AU31" s="911">
        <v>361</v>
      </c>
      <c r="AV31" s="911"/>
      <c r="AW31" s="911"/>
      <c r="AX31" s="911"/>
      <c r="AY31" s="911"/>
      <c r="AZ31" s="912" t="s">
        <v>501</v>
      </c>
      <c r="BA31" s="912"/>
      <c r="BB31" s="912"/>
      <c r="BC31" s="912"/>
      <c r="BD31" s="912"/>
      <c r="BE31" s="908" t="s">
        <v>565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398</v>
      </c>
      <c r="C32" s="836"/>
      <c r="D32" s="836"/>
      <c r="E32" s="836"/>
      <c r="F32" s="836"/>
      <c r="G32" s="836"/>
      <c r="H32" s="836"/>
      <c r="I32" s="836"/>
      <c r="J32" s="836"/>
      <c r="K32" s="836"/>
      <c r="L32" s="836"/>
      <c r="M32" s="836"/>
      <c r="N32" s="836"/>
      <c r="O32" s="836"/>
      <c r="P32" s="837"/>
      <c r="Q32" s="838">
        <v>1440</v>
      </c>
      <c r="R32" s="839"/>
      <c r="S32" s="839"/>
      <c r="T32" s="839"/>
      <c r="U32" s="839"/>
      <c r="V32" s="839">
        <v>1193</v>
      </c>
      <c r="W32" s="839"/>
      <c r="X32" s="839"/>
      <c r="Y32" s="839"/>
      <c r="Z32" s="839"/>
      <c r="AA32" s="839">
        <v>247</v>
      </c>
      <c r="AB32" s="839"/>
      <c r="AC32" s="839"/>
      <c r="AD32" s="839"/>
      <c r="AE32" s="840"/>
      <c r="AF32" s="841">
        <v>2932</v>
      </c>
      <c r="AG32" s="842"/>
      <c r="AH32" s="842"/>
      <c r="AI32" s="842"/>
      <c r="AJ32" s="843"/>
      <c r="AK32" s="910">
        <v>46</v>
      </c>
      <c r="AL32" s="911"/>
      <c r="AM32" s="911"/>
      <c r="AN32" s="911"/>
      <c r="AO32" s="911"/>
      <c r="AP32" s="911">
        <v>202</v>
      </c>
      <c r="AQ32" s="911"/>
      <c r="AR32" s="911"/>
      <c r="AS32" s="911"/>
      <c r="AT32" s="911"/>
      <c r="AU32" s="911">
        <v>1</v>
      </c>
      <c r="AV32" s="911"/>
      <c r="AW32" s="911"/>
      <c r="AX32" s="911"/>
      <c r="AY32" s="911"/>
      <c r="AZ32" s="912" t="s">
        <v>501</v>
      </c>
      <c r="BA32" s="912"/>
      <c r="BB32" s="912"/>
      <c r="BC32" s="912"/>
      <c r="BD32" s="912"/>
      <c r="BE32" s="908" t="s">
        <v>565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399</v>
      </c>
      <c r="C33" s="836"/>
      <c r="D33" s="836"/>
      <c r="E33" s="836"/>
      <c r="F33" s="836"/>
      <c r="G33" s="836"/>
      <c r="H33" s="836"/>
      <c r="I33" s="836"/>
      <c r="J33" s="836"/>
      <c r="K33" s="836"/>
      <c r="L33" s="836"/>
      <c r="M33" s="836"/>
      <c r="N33" s="836"/>
      <c r="O33" s="836"/>
      <c r="P33" s="837"/>
      <c r="Q33" s="838">
        <v>1795</v>
      </c>
      <c r="R33" s="839"/>
      <c r="S33" s="839"/>
      <c r="T33" s="839"/>
      <c r="U33" s="839"/>
      <c r="V33" s="839">
        <v>1850</v>
      </c>
      <c r="W33" s="839"/>
      <c r="X33" s="839"/>
      <c r="Y33" s="839"/>
      <c r="Z33" s="839"/>
      <c r="AA33" s="839">
        <v>-55</v>
      </c>
      <c r="AB33" s="839"/>
      <c r="AC33" s="839"/>
      <c r="AD33" s="839"/>
      <c r="AE33" s="840"/>
      <c r="AF33" s="841">
        <v>124</v>
      </c>
      <c r="AG33" s="842"/>
      <c r="AH33" s="842"/>
      <c r="AI33" s="842"/>
      <c r="AJ33" s="843"/>
      <c r="AK33" s="910">
        <v>1217</v>
      </c>
      <c r="AL33" s="911"/>
      <c r="AM33" s="911"/>
      <c r="AN33" s="911"/>
      <c r="AO33" s="911"/>
      <c r="AP33" s="911">
        <v>12852</v>
      </c>
      <c r="AQ33" s="911"/>
      <c r="AR33" s="911"/>
      <c r="AS33" s="911"/>
      <c r="AT33" s="911"/>
      <c r="AU33" s="911">
        <v>8662</v>
      </c>
      <c r="AV33" s="911"/>
      <c r="AW33" s="911"/>
      <c r="AX33" s="911"/>
      <c r="AY33" s="911"/>
      <c r="AZ33" s="912" t="s">
        <v>501</v>
      </c>
      <c r="BA33" s="912"/>
      <c r="BB33" s="912"/>
      <c r="BC33" s="912"/>
      <c r="BD33" s="912"/>
      <c r="BE33" s="908" t="s">
        <v>565</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400</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382</v>
      </c>
      <c r="B63" s="870" t="s">
        <v>401</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3843</v>
      </c>
      <c r="AG63" s="922"/>
      <c r="AH63" s="922"/>
      <c r="AI63" s="922"/>
      <c r="AJ63" s="923"/>
      <c r="AK63" s="924"/>
      <c r="AL63" s="919"/>
      <c r="AM63" s="919"/>
      <c r="AN63" s="919"/>
      <c r="AO63" s="919"/>
      <c r="AP63" s="922">
        <v>13483</v>
      </c>
      <c r="AQ63" s="922"/>
      <c r="AR63" s="922"/>
      <c r="AS63" s="922"/>
      <c r="AT63" s="922"/>
      <c r="AU63" s="922">
        <v>9024</v>
      </c>
      <c r="AV63" s="922"/>
      <c r="AW63" s="922"/>
      <c r="AX63" s="922"/>
      <c r="AY63" s="922"/>
      <c r="AZ63" s="926"/>
      <c r="BA63" s="926"/>
      <c r="BB63" s="926"/>
      <c r="BC63" s="926"/>
      <c r="BD63" s="926"/>
      <c r="BE63" s="927"/>
      <c r="BF63" s="927"/>
      <c r="BG63" s="927"/>
      <c r="BH63" s="927"/>
      <c r="BI63" s="928"/>
      <c r="BJ63" s="929" t="s">
        <v>402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404</v>
      </c>
      <c r="B66" s="821"/>
      <c r="C66" s="821"/>
      <c r="D66" s="821"/>
      <c r="E66" s="821"/>
      <c r="F66" s="821"/>
      <c r="G66" s="821"/>
      <c r="H66" s="821"/>
      <c r="I66" s="821"/>
      <c r="J66" s="821"/>
      <c r="K66" s="821"/>
      <c r="L66" s="821"/>
      <c r="M66" s="821"/>
      <c r="N66" s="821"/>
      <c r="O66" s="821"/>
      <c r="P66" s="822"/>
      <c r="Q66" s="797" t="s">
        <v>405</v>
      </c>
      <c r="R66" s="798"/>
      <c r="S66" s="798"/>
      <c r="T66" s="798"/>
      <c r="U66" s="799"/>
      <c r="V66" s="797" t="s">
        <v>387</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567</v>
      </c>
      <c r="C68" s="950"/>
      <c r="D68" s="950"/>
      <c r="E68" s="950"/>
      <c r="F68" s="950"/>
      <c r="G68" s="950"/>
      <c r="H68" s="950"/>
      <c r="I68" s="950"/>
      <c r="J68" s="950"/>
      <c r="K68" s="950"/>
      <c r="L68" s="950"/>
      <c r="M68" s="950"/>
      <c r="N68" s="950"/>
      <c r="O68" s="950"/>
      <c r="P68" s="951"/>
      <c r="Q68" s="952">
        <v>214</v>
      </c>
      <c r="R68" s="946"/>
      <c r="S68" s="946"/>
      <c r="T68" s="946"/>
      <c r="U68" s="946"/>
      <c r="V68" s="946">
        <v>202</v>
      </c>
      <c r="W68" s="946"/>
      <c r="X68" s="946"/>
      <c r="Y68" s="946"/>
      <c r="Z68" s="946"/>
      <c r="AA68" s="946">
        <v>12</v>
      </c>
      <c r="AB68" s="946"/>
      <c r="AC68" s="946"/>
      <c r="AD68" s="946"/>
      <c r="AE68" s="946"/>
      <c r="AF68" s="946">
        <v>12</v>
      </c>
      <c r="AG68" s="946"/>
      <c r="AH68" s="946"/>
      <c r="AI68" s="946"/>
      <c r="AJ68" s="946"/>
      <c r="AK68" s="946" t="s">
        <v>501</v>
      </c>
      <c r="AL68" s="946"/>
      <c r="AM68" s="946"/>
      <c r="AN68" s="946"/>
      <c r="AO68" s="946"/>
      <c r="AP68" s="946" t="s">
        <v>501</v>
      </c>
      <c r="AQ68" s="946"/>
      <c r="AR68" s="946"/>
      <c r="AS68" s="946"/>
      <c r="AT68" s="946"/>
      <c r="AU68" s="946" t="s">
        <v>501</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568</v>
      </c>
      <c r="C69" s="954"/>
      <c r="D69" s="954"/>
      <c r="E69" s="954"/>
      <c r="F69" s="954"/>
      <c r="G69" s="954"/>
      <c r="H69" s="954"/>
      <c r="I69" s="954"/>
      <c r="J69" s="954"/>
      <c r="K69" s="954"/>
      <c r="L69" s="954"/>
      <c r="M69" s="954"/>
      <c r="N69" s="954"/>
      <c r="O69" s="954"/>
      <c r="P69" s="955"/>
      <c r="Q69" s="956">
        <v>133</v>
      </c>
      <c r="R69" s="911"/>
      <c r="S69" s="911"/>
      <c r="T69" s="911"/>
      <c r="U69" s="911"/>
      <c r="V69" s="911">
        <v>130</v>
      </c>
      <c r="W69" s="911"/>
      <c r="X69" s="911"/>
      <c r="Y69" s="911"/>
      <c r="Z69" s="911"/>
      <c r="AA69" s="911">
        <v>3</v>
      </c>
      <c r="AB69" s="911"/>
      <c r="AC69" s="911"/>
      <c r="AD69" s="911"/>
      <c r="AE69" s="911"/>
      <c r="AF69" s="911">
        <v>3</v>
      </c>
      <c r="AG69" s="911"/>
      <c r="AH69" s="911"/>
      <c r="AI69" s="911"/>
      <c r="AJ69" s="911"/>
      <c r="AK69" s="911" t="s">
        <v>501</v>
      </c>
      <c r="AL69" s="911"/>
      <c r="AM69" s="911"/>
      <c r="AN69" s="911"/>
      <c r="AO69" s="911"/>
      <c r="AP69" s="911" t="s">
        <v>501</v>
      </c>
      <c r="AQ69" s="911"/>
      <c r="AR69" s="911"/>
      <c r="AS69" s="911"/>
      <c r="AT69" s="911"/>
      <c r="AU69" s="911" t="s">
        <v>501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569</v>
      </c>
      <c r="C70" s="954"/>
      <c r="D70" s="954"/>
      <c r="E70" s="954"/>
      <c r="F70" s="954"/>
      <c r="G70" s="954"/>
      <c r="H70" s="954"/>
      <c r="I70" s="954"/>
      <c r="J70" s="954"/>
      <c r="K70" s="954"/>
      <c r="L70" s="954"/>
      <c r="M70" s="954"/>
      <c r="N70" s="954"/>
      <c r="O70" s="954"/>
      <c r="P70" s="955"/>
      <c r="Q70" s="956">
        <v>85</v>
      </c>
      <c r="R70" s="911"/>
      <c r="S70" s="911"/>
      <c r="T70" s="911"/>
      <c r="U70" s="911"/>
      <c r="V70" s="911">
        <v>80</v>
      </c>
      <c r="W70" s="911"/>
      <c r="X70" s="911"/>
      <c r="Y70" s="911"/>
      <c r="Z70" s="911"/>
      <c r="AA70" s="911">
        <v>5</v>
      </c>
      <c r="AB70" s="911"/>
      <c r="AC70" s="911"/>
      <c r="AD70" s="911"/>
      <c r="AE70" s="911"/>
      <c r="AF70" s="911">
        <v>5</v>
      </c>
      <c r="AG70" s="911"/>
      <c r="AH70" s="911"/>
      <c r="AI70" s="911"/>
      <c r="AJ70" s="911"/>
      <c r="AK70" s="911" t="s">
        <v>501</v>
      </c>
      <c r="AL70" s="911"/>
      <c r="AM70" s="911"/>
      <c r="AN70" s="911"/>
      <c r="AO70" s="911"/>
      <c r="AP70" s="911" t="s">
        <v>501</v>
      </c>
      <c r="AQ70" s="911"/>
      <c r="AR70" s="911"/>
      <c r="AS70" s="911"/>
      <c r="AT70" s="911"/>
      <c r="AU70" s="911" t="s">
        <v>501</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570</v>
      </c>
      <c r="C71" s="954"/>
      <c r="D71" s="954"/>
      <c r="E71" s="954"/>
      <c r="F71" s="954"/>
      <c r="G71" s="954"/>
      <c r="H71" s="954"/>
      <c r="I71" s="954"/>
      <c r="J71" s="954"/>
      <c r="K71" s="954"/>
      <c r="L71" s="954"/>
      <c r="M71" s="954"/>
      <c r="N71" s="954"/>
      <c r="O71" s="954"/>
      <c r="P71" s="955"/>
      <c r="Q71" s="956">
        <v>1190</v>
      </c>
      <c r="R71" s="911"/>
      <c r="S71" s="911"/>
      <c r="T71" s="911"/>
      <c r="U71" s="911"/>
      <c r="V71" s="911">
        <v>1176</v>
      </c>
      <c r="W71" s="911"/>
      <c r="X71" s="911"/>
      <c r="Y71" s="911"/>
      <c r="Z71" s="911"/>
      <c r="AA71" s="911">
        <v>14</v>
      </c>
      <c r="AB71" s="911"/>
      <c r="AC71" s="911"/>
      <c r="AD71" s="911"/>
      <c r="AE71" s="911"/>
      <c r="AF71" s="911">
        <v>14</v>
      </c>
      <c r="AG71" s="911"/>
      <c r="AH71" s="911"/>
      <c r="AI71" s="911"/>
      <c r="AJ71" s="911"/>
      <c r="AK71" s="911" t="s">
        <v>501</v>
      </c>
      <c r="AL71" s="911"/>
      <c r="AM71" s="911"/>
      <c r="AN71" s="911"/>
      <c r="AO71" s="911"/>
      <c r="AP71" s="911">
        <v>302</v>
      </c>
      <c r="AQ71" s="911"/>
      <c r="AR71" s="911"/>
      <c r="AS71" s="911"/>
      <c r="AT71" s="911"/>
      <c r="AU71" s="911">
        <v>50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571</v>
      </c>
      <c r="C72" s="954"/>
      <c r="D72" s="954"/>
      <c r="E72" s="954"/>
      <c r="F72" s="954"/>
      <c r="G72" s="954"/>
      <c r="H72" s="954"/>
      <c r="I72" s="954"/>
      <c r="J72" s="954"/>
      <c r="K72" s="954"/>
      <c r="L72" s="954"/>
      <c r="M72" s="954"/>
      <c r="N72" s="954"/>
      <c r="O72" s="954"/>
      <c r="P72" s="955"/>
      <c r="Q72" s="956">
        <v>607</v>
      </c>
      <c r="R72" s="911"/>
      <c r="S72" s="911"/>
      <c r="T72" s="911"/>
      <c r="U72" s="911"/>
      <c r="V72" s="911">
        <v>589</v>
      </c>
      <c r="W72" s="911"/>
      <c r="X72" s="911"/>
      <c r="Y72" s="911"/>
      <c r="Z72" s="911"/>
      <c r="AA72" s="911">
        <v>19</v>
      </c>
      <c r="AB72" s="911"/>
      <c r="AC72" s="911"/>
      <c r="AD72" s="911"/>
      <c r="AE72" s="911"/>
      <c r="AF72" s="911">
        <v>19</v>
      </c>
      <c r="AG72" s="911"/>
      <c r="AH72" s="911"/>
      <c r="AI72" s="911"/>
      <c r="AJ72" s="911"/>
      <c r="AK72" s="911" t="s">
        <v>501</v>
      </c>
      <c r="AL72" s="911"/>
      <c r="AM72" s="911"/>
      <c r="AN72" s="911"/>
      <c r="AO72" s="911"/>
      <c r="AP72" s="911" t="s">
        <v>501</v>
      </c>
      <c r="AQ72" s="911"/>
      <c r="AR72" s="911"/>
      <c r="AS72" s="911"/>
      <c r="AT72" s="911"/>
      <c r="AU72" s="911" t="s">
        <v>501</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572</v>
      </c>
      <c r="C73" s="954"/>
      <c r="D73" s="954"/>
      <c r="E73" s="954"/>
      <c r="F73" s="954"/>
      <c r="G73" s="954"/>
      <c r="H73" s="954"/>
      <c r="I73" s="954"/>
      <c r="J73" s="954"/>
      <c r="K73" s="954"/>
      <c r="L73" s="954"/>
      <c r="M73" s="954"/>
      <c r="N73" s="954"/>
      <c r="O73" s="954"/>
      <c r="P73" s="955"/>
      <c r="Q73" s="956">
        <v>105</v>
      </c>
      <c r="R73" s="911"/>
      <c r="S73" s="911"/>
      <c r="T73" s="911"/>
      <c r="U73" s="911"/>
      <c r="V73" s="911">
        <v>95</v>
      </c>
      <c r="W73" s="911"/>
      <c r="X73" s="911"/>
      <c r="Y73" s="911"/>
      <c r="Z73" s="911"/>
      <c r="AA73" s="911">
        <v>10</v>
      </c>
      <c r="AB73" s="911"/>
      <c r="AC73" s="911"/>
      <c r="AD73" s="911"/>
      <c r="AE73" s="911"/>
      <c r="AF73" s="911">
        <v>10</v>
      </c>
      <c r="AG73" s="911"/>
      <c r="AH73" s="911"/>
      <c r="AI73" s="911"/>
      <c r="AJ73" s="911"/>
      <c r="AK73" s="911" t="s">
        <v>501</v>
      </c>
      <c r="AL73" s="911"/>
      <c r="AM73" s="911"/>
      <c r="AN73" s="911"/>
      <c r="AO73" s="911"/>
      <c r="AP73" s="911">
        <v>28</v>
      </c>
      <c r="AQ73" s="911"/>
      <c r="AR73" s="911"/>
      <c r="AS73" s="911"/>
      <c r="AT73" s="911"/>
      <c r="AU73" s="911">
        <v>13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573</v>
      </c>
      <c r="C74" s="954"/>
      <c r="D74" s="954"/>
      <c r="E74" s="954"/>
      <c r="F74" s="954"/>
      <c r="G74" s="954"/>
      <c r="H74" s="954"/>
      <c r="I74" s="954"/>
      <c r="J74" s="954"/>
      <c r="K74" s="954"/>
      <c r="L74" s="954"/>
      <c r="M74" s="954"/>
      <c r="N74" s="954"/>
      <c r="O74" s="954"/>
      <c r="P74" s="955"/>
      <c r="Q74" s="956">
        <v>233</v>
      </c>
      <c r="R74" s="911"/>
      <c r="S74" s="911"/>
      <c r="T74" s="911"/>
      <c r="U74" s="911"/>
      <c r="V74" s="911">
        <v>236</v>
      </c>
      <c r="W74" s="911"/>
      <c r="X74" s="911"/>
      <c r="Y74" s="911"/>
      <c r="Z74" s="911"/>
      <c r="AA74" s="911">
        <v>-3</v>
      </c>
      <c r="AB74" s="911"/>
      <c r="AC74" s="911"/>
      <c r="AD74" s="911"/>
      <c r="AE74" s="911"/>
      <c r="AF74" s="911">
        <v>100</v>
      </c>
      <c r="AG74" s="911"/>
      <c r="AH74" s="911"/>
      <c r="AI74" s="911"/>
      <c r="AJ74" s="911"/>
      <c r="AK74" s="911" t="s">
        <v>501</v>
      </c>
      <c r="AL74" s="911"/>
      <c r="AM74" s="911"/>
      <c r="AN74" s="911"/>
      <c r="AO74" s="911"/>
      <c r="AP74" s="911" t="s">
        <v>501</v>
      </c>
      <c r="AQ74" s="911"/>
      <c r="AR74" s="911"/>
      <c r="AS74" s="911"/>
      <c r="AT74" s="911"/>
      <c r="AU74" s="911" t="s">
        <v>501</v>
      </c>
      <c r="AV74" s="911"/>
      <c r="AW74" s="911"/>
      <c r="AX74" s="911"/>
      <c r="AY74" s="911"/>
      <c r="AZ74" s="957" t="s">
        <v>566</v>
      </c>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574</v>
      </c>
      <c r="C75" s="954"/>
      <c r="D75" s="954"/>
      <c r="E75" s="954"/>
      <c r="F75" s="954"/>
      <c r="G75" s="954"/>
      <c r="H75" s="954"/>
      <c r="I75" s="954"/>
      <c r="J75" s="954"/>
      <c r="K75" s="954"/>
      <c r="L75" s="954"/>
      <c r="M75" s="954"/>
      <c r="N75" s="954"/>
      <c r="O75" s="954"/>
      <c r="P75" s="955"/>
      <c r="Q75" s="959">
        <v>2863</v>
      </c>
      <c r="R75" s="960"/>
      <c r="S75" s="960"/>
      <c r="T75" s="960"/>
      <c r="U75" s="910"/>
      <c r="V75" s="961">
        <v>2841</v>
      </c>
      <c r="W75" s="960"/>
      <c r="X75" s="960"/>
      <c r="Y75" s="960"/>
      <c r="Z75" s="910"/>
      <c r="AA75" s="961">
        <v>22</v>
      </c>
      <c r="AB75" s="960"/>
      <c r="AC75" s="960"/>
      <c r="AD75" s="960"/>
      <c r="AE75" s="910"/>
      <c r="AF75" s="961">
        <v>22</v>
      </c>
      <c r="AG75" s="960"/>
      <c r="AH75" s="960"/>
      <c r="AI75" s="960"/>
      <c r="AJ75" s="910"/>
      <c r="AK75" s="961" t="s">
        <v>501</v>
      </c>
      <c r="AL75" s="960"/>
      <c r="AM75" s="960"/>
      <c r="AN75" s="960"/>
      <c r="AO75" s="910"/>
      <c r="AP75" s="961">
        <v>1028</v>
      </c>
      <c r="AQ75" s="960"/>
      <c r="AR75" s="960"/>
      <c r="AS75" s="960"/>
      <c r="AT75" s="910"/>
      <c r="AU75" s="961">
        <v>106</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575</v>
      </c>
      <c r="C76" s="954"/>
      <c r="D76" s="954"/>
      <c r="E76" s="954"/>
      <c r="F76" s="954"/>
      <c r="G76" s="954"/>
      <c r="H76" s="954"/>
      <c r="I76" s="954"/>
      <c r="J76" s="954"/>
      <c r="K76" s="954"/>
      <c r="L76" s="954"/>
      <c r="M76" s="954"/>
      <c r="N76" s="954"/>
      <c r="O76" s="954"/>
      <c r="P76" s="955"/>
      <c r="Q76" s="959">
        <v>12131</v>
      </c>
      <c r="R76" s="960"/>
      <c r="S76" s="960"/>
      <c r="T76" s="960"/>
      <c r="U76" s="910"/>
      <c r="V76" s="961">
        <v>12049</v>
      </c>
      <c r="W76" s="960"/>
      <c r="X76" s="960"/>
      <c r="Y76" s="960"/>
      <c r="Z76" s="910"/>
      <c r="AA76" s="961">
        <v>82</v>
      </c>
      <c r="AB76" s="960"/>
      <c r="AC76" s="960"/>
      <c r="AD76" s="960"/>
      <c r="AE76" s="910"/>
      <c r="AF76" s="961">
        <v>82</v>
      </c>
      <c r="AG76" s="960"/>
      <c r="AH76" s="960"/>
      <c r="AI76" s="960"/>
      <c r="AJ76" s="910"/>
      <c r="AK76" s="961" t="s">
        <v>501</v>
      </c>
      <c r="AL76" s="960"/>
      <c r="AM76" s="960"/>
      <c r="AN76" s="960"/>
      <c r="AO76" s="910"/>
      <c r="AP76" s="961" t="s">
        <v>501</v>
      </c>
      <c r="AQ76" s="960"/>
      <c r="AR76" s="960"/>
      <c r="AS76" s="960"/>
      <c r="AT76" s="910"/>
      <c r="AU76" s="961" t="s">
        <v>501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576</v>
      </c>
      <c r="C77" s="954"/>
      <c r="D77" s="954"/>
      <c r="E77" s="954"/>
      <c r="F77" s="954"/>
      <c r="G77" s="954"/>
      <c r="H77" s="954"/>
      <c r="I77" s="954"/>
      <c r="J77" s="954"/>
      <c r="K77" s="954"/>
      <c r="L77" s="954"/>
      <c r="M77" s="954"/>
      <c r="N77" s="954"/>
      <c r="O77" s="954"/>
      <c r="P77" s="955"/>
      <c r="Q77" s="959">
        <v>113</v>
      </c>
      <c r="R77" s="960"/>
      <c r="S77" s="960"/>
      <c r="T77" s="960"/>
      <c r="U77" s="910"/>
      <c r="V77" s="961">
        <v>112</v>
      </c>
      <c r="W77" s="960"/>
      <c r="X77" s="960"/>
      <c r="Y77" s="960"/>
      <c r="Z77" s="910"/>
      <c r="AA77" s="961">
        <v>1</v>
      </c>
      <c r="AB77" s="960"/>
      <c r="AC77" s="960"/>
      <c r="AD77" s="960"/>
      <c r="AE77" s="910"/>
      <c r="AF77" s="961">
        <v>1</v>
      </c>
      <c r="AG77" s="960"/>
      <c r="AH77" s="960"/>
      <c r="AI77" s="960"/>
      <c r="AJ77" s="910"/>
      <c r="AK77" s="961" t="s">
        <v>501</v>
      </c>
      <c r="AL77" s="960"/>
      <c r="AM77" s="960"/>
      <c r="AN77" s="960"/>
      <c r="AO77" s="910"/>
      <c r="AP77" s="961" t="s">
        <v>501</v>
      </c>
      <c r="AQ77" s="960"/>
      <c r="AR77" s="960"/>
      <c r="AS77" s="960"/>
      <c r="AT77" s="910"/>
      <c r="AU77" s="961" t="s">
        <v>501</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577</v>
      </c>
      <c r="C78" s="954"/>
      <c r="D78" s="954"/>
      <c r="E78" s="954"/>
      <c r="F78" s="954"/>
      <c r="G78" s="954"/>
      <c r="H78" s="954"/>
      <c r="I78" s="954"/>
      <c r="J78" s="954"/>
      <c r="K78" s="954"/>
      <c r="L78" s="954"/>
      <c r="M78" s="954"/>
      <c r="N78" s="954"/>
      <c r="O78" s="954"/>
      <c r="P78" s="955"/>
      <c r="Q78" s="956">
        <v>12</v>
      </c>
      <c r="R78" s="911"/>
      <c r="S78" s="911"/>
      <c r="T78" s="911"/>
      <c r="U78" s="911"/>
      <c r="V78" s="911">
        <v>11</v>
      </c>
      <c r="W78" s="911"/>
      <c r="X78" s="911"/>
      <c r="Y78" s="911"/>
      <c r="Z78" s="911"/>
      <c r="AA78" s="911">
        <v>1</v>
      </c>
      <c r="AB78" s="911"/>
      <c r="AC78" s="911"/>
      <c r="AD78" s="911"/>
      <c r="AE78" s="911"/>
      <c r="AF78" s="911">
        <v>1</v>
      </c>
      <c r="AG78" s="911"/>
      <c r="AH78" s="911"/>
      <c r="AI78" s="911"/>
      <c r="AJ78" s="911"/>
      <c r="AK78" s="911"/>
      <c r="AL78" s="911"/>
      <c r="AM78" s="911"/>
      <c r="AN78" s="911"/>
      <c r="AO78" s="911"/>
      <c r="AP78" s="911" t="s">
        <v>501</v>
      </c>
      <c r="AQ78" s="911"/>
      <c r="AR78" s="911"/>
      <c r="AS78" s="911"/>
      <c r="AT78" s="911"/>
      <c r="AU78" s="911" t="s">
        <v>501</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578</v>
      </c>
      <c r="C79" s="954"/>
      <c r="D79" s="954"/>
      <c r="E79" s="954"/>
      <c r="F79" s="954"/>
      <c r="G79" s="954"/>
      <c r="H79" s="954"/>
      <c r="I79" s="954"/>
      <c r="J79" s="954"/>
      <c r="K79" s="954"/>
      <c r="L79" s="954"/>
      <c r="M79" s="954"/>
      <c r="N79" s="954"/>
      <c r="O79" s="954"/>
      <c r="P79" s="955"/>
      <c r="Q79" s="956">
        <v>679</v>
      </c>
      <c r="R79" s="911"/>
      <c r="S79" s="911"/>
      <c r="T79" s="911"/>
      <c r="U79" s="911"/>
      <c r="V79" s="911">
        <v>357</v>
      </c>
      <c r="W79" s="911"/>
      <c r="X79" s="911"/>
      <c r="Y79" s="911"/>
      <c r="Z79" s="911"/>
      <c r="AA79" s="911">
        <v>322</v>
      </c>
      <c r="AB79" s="911"/>
      <c r="AC79" s="911"/>
      <c r="AD79" s="911"/>
      <c r="AE79" s="911"/>
      <c r="AF79" s="911">
        <v>322</v>
      </c>
      <c r="AG79" s="911"/>
      <c r="AH79" s="911"/>
      <c r="AI79" s="911"/>
      <c r="AJ79" s="911"/>
      <c r="AK79" s="911">
        <v>188</v>
      </c>
      <c r="AL79" s="911"/>
      <c r="AM79" s="911"/>
      <c r="AN79" s="911"/>
      <c r="AO79" s="911"/>
      <c r="AP79" s="911" t="s">
        <v>501</v>
      </c>
      <c r="AQ79" s="911"/>
      <c r="AR79" s="911"/>
      <c r="AS79" s="911"/>
      <c r="AT79" s="911"/>
      <c r="AU79" s="911" t="s">
        <v>501</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579</v>
      </c>
      <c r="C80" s="954"/>
      <c r="D80" s="954"/>
      <c r="E80" s="954"/>
      <c r="F80" s="954"/>
      <c r="G80" s="954"/>
      <c r="H80" s="954"/>
      <c r="I80" s="954"/>
      <c r="J80" s="954"/>
      <c r="K80" s="954"/>
      <c r="L80" s="954"/>
      <c r="M80" s="954"/>
      <c r="N80" s="954"/>
      <c r="O80" s="954"/>
      <c r="P80" s="955"/>
      <c r="Q80" s="956">
        <v>762939</v>
      </c>
      <c r="R80" s="911"/>
      <c r="S80" s="911"/>
      <c r="T80" s="911"/>
      <c r="U80" s="911"/>
      <c r="V80" s="911">
        <v>743285</v>
      </c>
      <c r="W80" s="911"/>
      <c r="X80" s="911"/>
      <c r="Y80" s="911"/>
      <c r="Z80" s="911"/>
      <c r="AA80" s="911">
        <v>19654</v>
      </c>
      <c r="AB80" s="911"/>
      <c r="AC80" s="911"/>
      <c r="AD80" s="911"/>
      <c r="AE80" s="911"/>
      <c r="AF80" s="911">
        <v>19654</v>
      </c>
      <c r="AG80" s="911"/>
      <c r="AH80" s="911"/>
      <c r="AI80" s="911"/>
      <c r="AJ80" s="911"/>
      <c r="AK80" s="911">
        <v>4314</v>
      </c>
      <c r="AL80" s="911"/>
      <c r="AM80" s="911"/>
      <c r="AN80" s="911"/>
      <c r="AO80" s="911"/>
      <c r="AP80" s="911" t="s">
        <v>501</v>
      </c>
      <c r="AQ80" s="911"/>
      <c r="AR80" s="911"/>
      <c r="AS80" s="911"/>
      <c r="AT80" s="911"/>
      <c r="AU80" s="911" t="s">
        <v>501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20245</v>
      </c>
      <c r="AG88" s="922"/>
      <c r="AH88" s="922"/>
      <c r="AI88" s="922"/>
      <c r="AJ88" s="922"/>
      <c r="AK88" s="919"/>
      <c r="AL88" s="919"/>
      <c r="AM88" s="919"/>
      <c r="AN88" s="919"/>
      <c r="AO88" s="919"/>
      <c r="AP88" s="922">
        <v>1358</v>
      </c>
      <c r="AQ88" s="922"/>
      <c r="AR88" s="922"/>
      <c r="AS88" s="922"/>
      <c r="AT88" s="922"/>
      <c r="AU88" s="922">
        <v>169</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302</v>
      </c>
      <c r="AG109" s="975"/>
      <c r="AH109" s="975"/>
      <c r="AI109" s="975"/>
      <c r="AJ109" s="976"/>
      <c r="AK109" s="974" t="s">
        <v>301</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302</v>
      </c>
      <c r="BW109" s="975"/>
      <c r="BX109" s="975"/>
      <c r="BY109" s="975"/>
      <c r="BZ109" s="976"/>
      <c r="CA109" s="974" t="s">
        <v>301</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302</v>
      </c>
      <c r="DM109" s="975"/>
      <c r="DN109" s="975"/>
      <c r="DO109" s="975"/>
      <c r="DP109" s="976"/>
      <c r="DQ109" s="974" t="s">
        <v>301</v>
      </c>
      <c r="DR109" s="975"/>
      <c r="DS109" s="975"/>
      <c r="DT109" s="975"/>
      <c r="DU109" s="976"/>
      <c r="DV109" s="974" t="s">
        <v>421</v>
      </c>
      <c r="DW109" s="975"/>
      <c r="DX109" s="975"/>
      <c r="DY109" s="975"/>
      <c r="DZ109" s="977"/>
    </row>
    <row r="110" spans="1:131" s="246" customFormat="1" ht="26.25" customHeight="1" x14ac:dyDescent="0.15">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1765046</v>
      </c>
      <c r="AB110" s="982"/>
      <c r="AC110" s="982"/>
      <c r="AD110" s="982"/>
      <c r="AE110" s="983"/>
      <c r="AF110" s="984">
        <v>1921725</v>
      </c>
      <c r="AG110" s="982"/>
      <c r="AH110" s="982"/>
      <c r="AI110" s="982"/>
      <c r="AJ110" s="983"/>
      <c r="AK110" s="984">
        <v>1914173</v>
      </c>
      <c r="AL110" s="982"/>
      <c r="AM110" s="982"/>
      <c r="AN110" s="982"/>
      <c r="AO110" s="983"/>
      <c r="AP110" s="985">
        <v>20.100000000000001</v>
      </c>
      <c r="AQ110" s="986"/>
      <c r="AR110" s="986"/>
      <c r="AS110" s="986"/>
      <c r="AT110" s="987"/>
      <c r="AU110" s="988" t="s">
        <v>73</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20452542</v>
      </c>
      <c r="BR110" s="1017"/>
      <c r="BS110" s="1017"/>
      <c r="BT110" s="1017"/>
      <c r="BU110" s="1017"/>
      <c r="BV110" s="1017">
        <v>21873499</v>
      </c>
      <c r="BW110" s="1017"/>
      <c r="BX110" s="1017"/>
      <c r="BY110" s="1017"/>
      <c r="BZ110" s="1017"/>
      <c r="CA110" s="1017">
        <v>22600988</v>
      </c>
      <c r="CB110" s="1017"/>
      <c r="CC110" s="1017"/>
      <c r="CD110" s="1017"/>
      <c r="CE110" s="1017"/>
      <c r="CF110" s="1031">
        <v>237.9</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126</v>
      </c>
      <c r="DH110" s="1017"/>
      <c r="DI110" s="1017"/>
      <c r="DJ110" s="1017"/>
      <c r="DK110" s="1017"/>
      <c r="DL110" s="1017" t="s">
        <v>126</v>
      </c>
      <c r="DM110" s="1017"/>
      <c r="DN110" s="1017"/>
      <c r="DO110" s="1017"/>
      <c r="DP110" s="1017"/>
      <c r="DQ110" s="1017" t="s">
        <v>126</v>
      </c>
      <c r="DR110" s="1017"/>
      <c r="DS110" s="1017"/>
      <c r="DT110" s="1017"/>
      <c r="DU110" s="1017"/>
      <c r="DV110" s="1018" t="s">
        <v>126</v>
      </c>
      <c r="DW110" s="1018"/>
      <c r="DX110" s="1018"/>
      <c r="DY110" s="1018"/>
      <c r="DZ110" s="1019"/>
    </row>
    <row r="111" spans="1:131" s="246" customFormat="1" ht="26.25" customHeight="1" x14ac:dyDescent="0.15">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126</v>
      </c>
      <c r="AB111" s="1024"/>
      <c r="AC111" s="1024"/>
      <c r="AD111" s="1024"/>
      <c r="AE111" s="1025"/>
      <c r="AF111" s="1026" t="s">
        <v>126</v>
      </c>
      <c r="AG111" s="1024"/>
      <c r="AH111" s="1024"/>
      <c r="AI111" s="1024"/>
      <c r="AJ111" s="1025"/>
      <c r="AK111" s="1026" t="s">
        <v>126</v>
      </c>
      <c r="AL111" s="1024"/>
      <c r="AM111" s="1024"/>
      <c r="AN111" s="1024"/>
      <c r="AO111" s="1025"/>
      <c r="AP111" s="1027" t="s">
        <v>126</v>
      </c>
      <c r="AQ111" s="1028"/>
      <c r="AR111" s="1028"/>
      <c r="AS111" s="1028"/>
      <c r="AT111" s="1029"/>
      <c r="AU111" s="990"/>
      <c r="AV111" s="991"/>
      <c r="AW111" s="991"/>
      <c r="AX111" s="991"/>
      <c r="AY111" s="991"/>
      <c r="AZ111" s="1039" t="s">
        <v>428</v>
      </c>
      <c r="BA111" s="1040"/>
      <c r="BB111" s="1040"/>
      <c r="BC111" s="1040"/>
      <c r="BD111" s="1040"/>
      <c r="BE111" s="1040"/>
      <c r="BF111" s="1040"/>
      <c r="BG111" s="1040"/>
      <c r="BH111" s="1040"/>
      <c r="BI111" s="1040"/>
      <c r="BJ111" s="1040"/>
      <c r="BK111" s="1040"/>
      <c r="BL111" s="1040"/>
      <c r="BM111" s="1040"/>
      <c r="BN111" s="1040"/>
      <c r="BO111" s="1040"/>
      <c r="BP111" s="1041"/>
      <c r="BQ111" s="1009" t="s">
        <v>126</v>
      </c>
      <c r="BR111" s="1010"/>
      <c r="BS111" s="1010"/>
      <c r="BT111" s="1010"/>
      <c r="BU111" s="1010"/>
      <c r="BV111" s="1010" t="s">
        <v>126</v>
      </c>
      <c r="BW111" s="1010"/>
      <c r="BX111" s="1010"/>
      <c r="BY111" s="1010"/>
      <c r="BZ111" s="1010"/>
      <c r="CA111" s="1010" t="s">
        <v>126</v>
      </c>
      <c r="CB111" s="1010"/>
      <c r="CC111" s="1010"/>
      <c r="CD111" s="1010"/>
      <c r="CE111" s="1010"/>
      <c r="CF111" s="1004" t="s">
        <v>126</v>
      </c>
      <c r="CG111" s="1005"/>
      <c r="CH111" s="1005"/>
      <c r="CI111" s="1005"/>
      <c r="CJ111" s="1005"/>
      <c r="CK111" s="1035"/>
      <c r="CL111" s="1036"/>
      <c r="CM111" s="1006" t="s">
        <v>429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126</v>
      </c>
      <c r="DH111" s="1010"/>
      <c r="DI111" s="1010"/>
      <c r="DJ111" s="1010"/>
      <c r="DK111" s="1010"/>
      <c r="DL111" s="1010" t="s">
        <v>126</v>
      </c>
      <c r="DM111" s="1010"/>
      <c r="DN111" s="1010"/>
      <c r="DO111" s="1010"/>
      <c r="DP111" s="1010"/>
      <c r="DQ111" s="1010" t="s">
        <v>126</v>
      </c>
      <c r="DR111" s="1010"/>
      <c r="DS111" s="1010"/>
      <c r="DT111" s="1010"/>
      <c r="DU111" s="1010"/>
      <c r="DV111" s="1011" t="s">
        <v>126</v>
      </c>
      <c r="DW111" s="1011"/>
      <c r="DX111" s="1011"/>
      <c r="DY111" s="1011"/>
      <c r="DZ111" s="1012"/>
    </row>
    <row r="112" spans="1:131" s="246" customFormat="1" ht="26.25" customHeight="1" x14ac:dyDescent="0.15">
      <c r="A112" s="1042" t="s">
        <v>430</v>
      </c>
      <c r="B112" s="1043"/>
      <c r="C112" s="1040" t="s">
        <v>431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126</v>
      </c>
      <c r="AB112" s="1049"/>
      <c r="AC112" s="1049"/>
      <c r="AD112" s="1049"/>
      <c r="AE112" s="1050"/>
      <c r="AF112" s="1051" t="s">
        <v>126</v>
      </c>
      <c r="AG112" s="1049"/>
      <c r="AH112" s="1049"/>
      <c r="AI112" s="1049"/>
      <c r="AJ112" s="1050"/>
      <c r="AK112" s="1051" t="s">
        <v>126</v>
      </c>
      <c r="AL112" s="1049"/>
      <c r="AM112" s="1049"/>
      <c r="AN112" s="1049"/>
      <c r="AO112" s="1050"/>
      <c r="AP112" s="1052" t="s">
        <v>126</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10392652</v>
      </c>
      <c r="BR112" s="1010"/>
      <c r="BS112" s="1010"/>
      <c r="BT112" s="1010"/>
      <c r="BU112" s="1010"/>
      <c r="BV112" s="1010">
        <v>9720648</v>
      </c>
      <c r="BW112" s="1010"/>
      <c r="BX112" s="1010"/>
      <c r="BY112" s="1010"/>
      <c r="BZ112" s="1010"/>
      <c r="CA112" s="1010">
        <v>9023365</v>
      </c>
      <c r="CB112" s="1010"/>
      <c r="CC112" s="1010"/>
      <c r="CD112" s="1010"/>
      <c r="CE112" s="1010"/>
      <c r="CF112" s="1004">
        <v>95</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126</v>
      </c>
      <c r="DH112" s="1010"/>
      <c r="DI112" s="1010"/>
      <c r="DJ112" s="1010"/>
      <c r="DK112" s="1010"/>
      <c r="DL112" s="1010" t="s">
        <v>126</v>
      </c>
      <c r="DM112" s="1010"/>
      <c r="DN112" s="1010"/>
      <c r="DO112" s="1010"/>
      <c r="DP112" s="1010"/>
      <c r="DQ112" s="1010" t="s">
        <v>126</v>
      </c>
      <c r="DR112" s="1010"/>
      <c r="DS112" s="1010"/>
      <c r="DT112" s="1010"/>
      <c r="DU112" s="1010"/>
      <c r="DV112" s="1011" t="s">
        <v>126</v>
      </c>
      <c r="DW112" s="1011"/>
      <c r="DX112" s="1011"/>
      <c r="DY112" s="1011"/>
      <c r="DZ112" s="1012"/>
    </row>
    <row r="113" spans="1:130" s="246" customFormat="1" ht="26.25" customHeight="1" x14ac:dyDescent="0.15">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1127628</v>
      </c>
      <c r="AB113" s="1024"/>
      <c r="AC113" s="1024"/>
      <c r="AD113" s="1024"/>
      <c r="AE113" s="1025"/>
      <c r="AF113" s="1026">
        <v>1108615</v>
      </c>
      <c r="AG113" s="1024"/>
      <c r="AH113" s="1024"/>
      <c r="AI113" s="1024"/>
      <c r="AJ113" s="1025"/>
      <c r="AK113" s="1026">
        <v>1128687</v>
      </c>
      <c r="AL113" s="1024"/>
      <c r="AM113" s="1024"/>
      <c r="AN113" s="1024"/>
      <c r="AO113" s="1025"/>
      <c r="AP113" s="1027">
        <v>11.9</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1364693</v>
      </c>
      <c r="BR113" s="1010"/>
      <c r="BS113" s="1010"/>
      <c r="BT113" s="1010"/>
      <c r="BU113" s="1010"/>
      <c r="BV113" s="1010">
        <v>944990</v>
      </c>
      <c r="BW113" s="1010"/>
      <c r="BX113" s="1010"/>
      <c r="BY113" s="1010"/>
      <c r="BZ113" s="1010"/>
      <c r="CA113" s="1010">
        <v>169437</v>
      </c>
      <c r="CB113" s="1010"/>
      <c r="CC113" s="1010"/>
      <c r="CD113" s="1010"/>
      <c r="CE113" s="1010"/>
      <c r="CF113" s="1004">
        <v>1.8</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126</v>
      </c>
      <c r="DH113" s="1049"/>
      <c r="DI113" s="1049"/>
      <c r="DJ113" s="1049"/>
      <c r="DK113" s="1050"/>
      <c r="DL113" s="1051" t="s">
        <v>126</v>
      </c>
      <c r="DM113" s="1049"/>
      <c r="DN113" s="1049"/>
      <c r="DO113" s="1049"/>
      <c r="DP113" s="1050"/>
      <c r="DQ113" s="1051" t="s">
        <v>126</v>
      </c>
      <c r="DR113" s="1049"/>
      <c r="DS113" s="1049"/>
      <c r="DT113" s="1049"/>
      <c r="DU113" s="1050"/>
      <c r="DV113" s="1052" t="s">
        <v>126</v>
      </c>
      <c r="DW113" s="1053"/>
      <c r="DX113" s="1053"/>
      <c r="DY113" s="1053"/>
      <c r="DZ113" s="1054"/>
    </row>
    <row r="114" spans="1:130" s="246" customFormat="1" ht="26.25" customHeight="1" x14ac:dyDescent="0.15">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92815</v>
      </c>
      <c r="AB114" s="1049"/>
      <c r="AC114" s="1049"/>
      <c r="AD114" s="1049"/>
      <c r="AE114" s="1050"/>
      <c r="AF114" s="1051">
        <v>89673</v>
      </c>
      <c r="AG114" s="1049"/>
      <c r="AH114" s="1049"/>
      <c r="AI114" s="1049"/>
      <c r="AJ114" s="1050"/>
      <c r="AK114" s="1051">
        <v>83466</v>
      </c>
      <c r="AL114" s="1049"/>
      <c r="AM114" s="1049"/>
      <c r="AN114" s="1049"/>
      <c r="AO114" s="1050"/>
      <c r="AP114" s="1052">
        <v>0.9</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v>642083</v>
      </c>
      <c r="BR114" s="1010"/>
      <c r="BS114" s="1010"/>
      <c r="BT114" s="1010"/>
      <c r="BU114" s="1010"/>
      <c r="BV114" s="1010">
        <v>784101</v>
      </c>
      <c r="BW114" s="1010"/>
      <c r="BX114" s="1010"/>
      <c r="BY114" s="1010"/>
      <c r="BZ114" s="1010"/>
      <c r="CA114" s="1010">
        <v>832460</v>
      </c>
      <c r="CB114" s="1010"/>
      <c r="CC114" s="1010"/>
      <c r="CD114" s="1010"/>
      <c r="CE114" s="1010"/>
      <c r="CF114" s="1004">
        <v>8.8000000000000007</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126</v>
      </c>
      <c r="DH114" s="1049"/>
      <c r="DI114" s="1049"/>
      <c r="DJ114" s="1049"/>
      <c r="DK114" s="1050"/>
      <c r="DL114" s="1051" t="s">
        <v>126</v>
      </c>
      <c r="DM114" s="1049"/>
      <c r="DN114" s="1049"/>
      <c r="DO114" s="1049"/>
      <c r="DP114" s="1050"/>
      <c r="DQ114" s="1051" t="s">
        <v>126</v>
      </c>
      <c r="DR114" s="1049"/>
      <c r="DS114" s="1049"/>
      <c r="DT114" s="1049"/>
      <c r="DU114" s="1050"/>
      <c r="DV114" s="1052" t="s">
        <v>126</v>
      </c>
      <c r="DW114" s="1053"/>
      <c r="DX114" s="1053"/>
      <c r="DY114" s="1053"/>
      <c r="DZ114" s="1054"/>
    </row>
    <row r="115" spans="1:130" s="246" customFormat="1" ht="26.25" customHeight="1" x14ac:dyDescent="0.15">
      <c r="A115" s="1044"/>
      <c r="B115" s="1045"/>
      <c r="C115" s="1040" t="s">
        <v>440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126</v>
      </c>
      <c r="AB115" s="1024"/>
      <c r="AC115" s="1024"/>
      <c r="AD115" s="1024"/>
      <c r="AE115" s="1025"/>
      <c r="AF115" s="1026" t="s">
        <v>126</v>
      </c>
      <c r="AG115" s="1024"/>
      <c r="AH115" s="1024"/>
      <c r="AI115" s="1024"/>
      <c r="AJ115" s="1025"/>
      <c r="AK115" s="1026" t="s">
        <v>126</v>
      </c>
      <c r="AL115" s="1024"/>
      <c r="AM115" s="1024"/>
      <c r="AN115" s="1024"/>
      <c r="AO115" s="1025"/>
      <c r="AP115" s="1027" t="s">
        <v>126</v>
      </c>
      <c r="AQ115" s="1028"/>
      <c r="AR115" s="1028"/>
      <c r="AS115" s="1028"/>
      <c r="AT115" s="1029"/>
      <c r="AU115" s="990"/>
      <c r="AV115" s="991"/>
      <c r="AW115" s="991"/>
      <c r="AX115" s="991"/>
      <c r="AY115" s="991"/>
      <c r="AZ115" s="1039" t="s">
        <v>441</v>
      </c>
      <c r="BA115" s="1040"/>
      <c r="BB115" s="1040"/>
      <c r="BC115" s="1040"/>
      <c r="BD115" s="1040"/>
      <c r="BE115" s="1040"/>
      <c r="BF115" s="1040"/>
      <c r="BG115" s="1040"/>
      <c r="BH115" s="1040"/>
      <c r="BI115" s="1040"/>
      <c r="BJ115" s="1040"/>
      <c r="BK115" s="1040"/>
      <c r="BL115" s="1040"/>
      <c r="BM115" s="1040"/>
      <c r="BN115" s="1040"/>
      <c r="BO115" s="1040"/>
      <c r="BP115" s="1041"/>
      <c r="BQ115" s="1009" t="s">
        <v>126</v>
      </c>
      <c r="BR115" s="1010"/>
      <c r="BS115" s="1010"/>
      <c r="BT115" s="1010"/>
      <c r="BU115" s="1010"/>
      <c r="BV115" s="1010" t="s">
        <v>126</v>
      </c>
      <c r="BW115" s="1010"/>
      <c r="BX115" s="1010"/>
      <c r="BY115" s="1010"/>
      <c r="BZ115" s="1010"/>
      <c r="CA115" s="1010" t="s">
        <v>126</v>
      </c>
      <c r="CB115" s="1010"/>
      <c r="CC115" s="1010"/>
      <c r="CD115" s="1010"/>
      <c r="CE115" s="1010"/>
      <c r="CF115" s="1004" t="s">
        <v>126</v>
      </c>
      <c r="CG115" s="1005"/>
      <c r="CH115" s="1005"/>
      <c r="CI115" s="1005"/>
      <c r="CJ115" s="1005"/>
      <c r="CK115" s="1035"/>
      <c r="CL115" s="1036"/>
      <c r="CM115" s="1039" t="s">
        <v>442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126</v>
      </c>
      <c r="DH115" s="1049"/>
      <c r="DI115" s="1049"/>
      <c r="DJ115" s="1049"/>
      <c r="DK115" s="1050"/>
      <c r="DL115" s="1051" t="s">
        <v>126</v>
      </c>
      <c r="DM115" s="1049"/>
      <c r="DN115" s="1049"/>
      <c r="DO115" s="1049"/>
      <c r="DP115" s="1050"/>
      <c r="DQ115" s="1051" t="s">
        <v>126</v>
      </c>
      <c r="DR115" s="1049"/>
      <c r="DS115" s="1049"/>
      <c r="DT115" s="1049"/>
      <c r="DU115" s="1050"/>
      <c r="DV115" s="1052" t="s">
        <v>126</v>
      </c>
      <c r="DW115" s="1053"/>
      <c r="DX115" s="1053"/>
      <c r="DY115" s="1053"/>
      <c r="DZ115" s="1054"/>
    </row>
    <row r="116" spans="1:130" s="246" customFormat="1" ht="26.25" customHeight="1" x14ac:dyDescent="0.15">
      <c r="A116" s="1046"/>
      <c r="B116" s="1047"/>
      <c r="C116" s="1055" t="s">
        <v>443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152</v>
      </c>
      <c r="AB116" s="1049"/>
      <c r="AC116" s="1049"/>
      <c r="AD116" s="1049"/>
      <c r="AE116" s="1050"/>
      <c r="AF116" s="1051">
        <v>240</v>
      </c>
      <c r="AG116" s="1049"/>
      <c r="AH116" s="1049"/>
      <c r="AI116" s="1049"/>
      <c r="AJ116" s="1050"/>
      <c r="AK116" s="1051">
        <v>66</v>
      </c>
      <c r="AL116" s="1049"/>
      <c r="AM116" s="1049"/>
      <c r="AN116" s="1049"/>
      <c r="AO116" s="1050"/>
      <c r="AP116" s="1052">
        <v>0</v>
      </c>
      <c r="AQ116" s="1053"/>
      <c r="AR116" s="1053"/>
      <c r="AS116" s="1053"/>
      <c r="AT116" s="1054"/>
      <c r="AU116" s="990"/>
      <c r="AV116" s="991"/>
      <c r="AW116" s="991"/>
      <c r="AX116" s="991"/>
      <c r="AY116" s="991"/>
      <c r="AZ116" s="1057" t="s">
        <v>444</v>
      </c>
      <c r="BA116" s="1058"/>
      <c r="BB116" s="1058"/>
      <c r="BC116" s="1058"/>
      <c r="BD116" s="1058"/>
      <c r="BE116" s="1058"/>
      <c r="BF116" s="1058"/>
      <c r="BG116" s="1058"/>
      <c r="BH116" s="1058"/>
      <c r="BI116" s="1058"/>
      <c r="BJ116" s="1058"/>
      <c r="BK116" s="1058"/>
      <c r="BL116" s="1058"/>
      <c r="BM116" s="1058"/>
      <c r="BN116" s="1058"/>
      <c r="BO116" s="1058"/>
      <c r="BP116" s="1059"/>
      <c r="BQ116" s="1009" t="s">
        <v>126</v>
      </c>
      <c r="BR116" s="1010"/>
      <c r="BS116" s="1010"/>
      <c r="BT116" s="1010"/>
      <c r="BU116" s="1010"/>
      <c r="BV116" s="1010" t="s">
        <v>126</v>
      </c>
      <c r="BW116" s="1010"/>
      <c r="BX116" s="1010"/>
      <c r="BY116" s="1010"/>
      <c r="BZ116" s="1010"/>
      <c r="CA116" s="1010" t="s">
        <v>126</v>
      </c>
      <c r="CB116" s="1010"/>
      <c r="CC116" s="1010"/>
      <c r="CD116" s="1010"/>
      <c r="CE116" s="1010"/>
      <c r="CF116" s="1004" t="s">
        <v>126</v>
      </c>
      <c r="CG116" s="1005"/>
      <c r="CH116" s="1005"/>
      <c r="CI116" s="1005"/>
      <c r="CJ116" s="1005"/>
      <c r="CK116" s="1035"/>
      <c r="CL116" s="1036"/>
      <c r="CM116" s="1006" t="s">
        <v>445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126</v>
      </c>
      <c r="DH116" s="1049"/>
      <c r="DI116" s="1049"/>
      <c r="DJ116" s="1049"/>
      <c r="DK116" s="1050"/>
      <c r="DL116" s="1051" t="s">
        <v>126</v>
      </c>
      <c r="DM116" s="1049"/>
      <c r="DN116" s="1049"/>
      <c r="DO116" s="1049"/>
      <c r="DP116" s="1050"/>
      <c r="DQ116" s="1051" t="s">
        <v>126</v>
      </c>
      <c r="DR116" s="1049"/>
      <c r="DS116" s="1049"/>
      <c r="DT116" s="1049"/>
      <c r="DU116" s="1050"/>
      <c r="DV116" s="1052" t="s">
        <v>126</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446</v>
      </c>
      <c r="Z117" s="976"/>
      <c r="AA117" s="1066">
        <v>2985641</v>
      </c>
      <c r="AB117" s="1067"/>
      <c r="AC117" s="1067"/>
      <c r="AD117" s="1067"/>
      <c r="AE117" s="1068"/>
      <c r="AF117" s="1069">
        <v>3120253</v>
      </c>
      <c r="AG117" s="1067"/>
      <c r="AH117" s="1067"/>
      <c r="AI117" s="1067"/>
      <c r="AJ117" s="1068"/>
      <c r="AK117" s="1069">
        <v>3126392</v>
      </c>
      <c r="AL117" s="1067"/>
      <c r="AM117" s="1067"/>
      <c r="AN117" s="1067"/>
      <c r="AO117" s="1068"/>
      <c r="AP117" s="1070"/>
      <c r="AQ117" s="1071"/>
      <c r="AR117" s="1071"/>
      <c r="AS117" s="1071"/>
      <c r="AT117" s="1072"/>
      <c r="AU117" s="990"/>
      <c r="AV117" s="991"/>
      <c r="AW117" s="991"/>
      <c r="AX117" s="991"/>
      <c r="AY117" s="991"/>
      <c r="AZ117" s="1057" t="s">
        <v>447</v>
      </c>
      <c r="BA117" s="1058"/>
      <c r="BB117" s="1058"/>
      <c r="BC117" s="1058"/>
      <c r="BD117" s="1058"/>
      <c r="BE117" s="1058"/>
      <c r="BF117" s="1058"/>
      <c r="BG117" s="1058"/>
      <c r="BH117" s="1058"/>
      <c r="BI117" s="1058"/>
      <c r="BJ117" s="1058"/>
      <c r="BK117" s="1058"/>
      <c r="BL117" s="1058"/>
      <c r="BM117" s="1058"/>
      <c r="BN117" s="1058"/>
      <c r="BO117" s="1058"/>
      <c r="BP117" s="1059"/>
      <c r="BQ117" s="1009" t="s">
        <v>126</v>
      </c>
      <c r="BR117" s="1010"/>
      <c r="BS117" s="1010"/>
      <c r="BT117" s="1010"/>
      <c r="BU117" s="1010"/>
      <c r="BV117" s="1010" t="s">
        <v>126</v>
      </c>
      <c r="BW117" s="1010"/>
      <c r="BX117" s="1010"/>
      <c r="BY117" s="1010"/>
      <c r="BZ117" s="1010"/>
      <c r="CA117" s="1010" t="s">
        <v>126</v>
      </c>
      <c r="CB117" s="1010"/>
      <c r="CC117" s="1010"/>
      <c r="CD117" s="1010"/>
      <c r="CE117" s="1010"/>
      <c r="CF117" s="1004" t="s">
        <v>126</v>
      </c>
      <c r="CG117" s="1005"/>
      <c r="CH117" s="1005"/>
      <c r="CI117" s="1005"/>
      <c r="CJ117" s="1005"/>
      <c r="CK117" s="1035"/>
      <c r="CL117" s="1036"/>
      <c r="CM117" s="1006" t="s">
        <v>448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126</v>
      </c>
      <c r="DH117" s="1049"/>
      <c r="DI117" s="1049"/>
      <c r="DJ117" s="1049"/>
      <c r="DK117" s="1050"/>
      <c r="DL117" s="1051" t="s">
        <v>126</v>
      </c>
      <c r="DM117" s="1049"/>
      <c r="DN117" s="1049"/>
      <c r="DO117" s="1049"/>
      <c r="DP117" s="1050"/>
      <c r="DQ117" s="1051" t="s">
        <v>126</v>
      </c>
      <c r="DR117" s="1049"/>
      <c r="DS117" s="1049"/>
      <c r="DT117" s="1049"/>
      <c r="DU117" s="1050"/>
      <c r="DV117" s="1052" t="s">
        <v>126</v>
      </c>
      <c r="DW117" s="1053"/>
      <c r="DX117" s="1053"/>
      <c r="DY117" s="1053"/>
      <c r="DZ117" s="1054"/>
    </row>
    <row r="118" spans="1:130" s="246" customFormat="1" ht="26.25" customHeight="1" x14ac:dyDescent="0.15">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302</v>
      </c>
      <c r="AG118" s="975"/>
      <c r="AH118" s="975"/>
      <c r="AI118" s="975"/>
      <c r="AJ118" s="976"/>
      <c r="AK118" s="974" t="s">
        <v>301</v>
      </c>
      <c r="AL118" s="975"/>
      <c r="AM118" s="975"/>
      <c r="AN118" s="975"/>
      <c r="AO118" s="976"/>
      <c r="AP118" s="1061" t="s">
        <v>421</v>
      </c>
      <c r="AQ118" s="1062"/>
      <c r="AR118" s="1062"/>
      <c r="AS118" s="1062"/>
      <c r="AT118" s="1063"/>
      <c r="AU118" s="990"/>
      <c r="AV118" s="991"/>
      <c r="AW118" s="991"/>
      <c r="AX118" s="991"/>
      <c r="AY118" s="991"/>
      <c r="AZ118" s="1064" t="s">
        <v>449</v>
      </c>
      <c r="BA118" s="1055"/>
      <c r="BB118" s="1055"/>
      <c r="BC118" s="1055"/>
      <c r="BD118" s="1055"/>
      <c r="BE118" s="1055"/>
      <c r="BF118" s="1055"/>
      <c r="BG118" s="1055"/>
      <c r="BH118" s="1055"/>
      <c r="BI118" s="1055"/>
      <c r="BJ118" s="1055"/>
      <c r="BK118" s="1055"/>
      <c r="BL118" s="1055"/>
      <c r="BM118" s="1055"/>
      <c r="BN118" s="1055"/>
      <c r="BO118" s="1055"/>
      <c r="BP118" s="1056"/>
      <c r="BQ118" s="1087" t="s">
        <v>126</v>
      </c>
      <c r="BR118" s="1088"/>
      <c r="BS118" s="1088"/>
      <c r="BT118" s="1088"/>
      <c r="BU118" s="1088"/>
      <c r="BV118" s="1088" t="s">
        <v>126</v>
      </c>
      <c r="BW118" s="1088"/>
      <c r="BX118" s="1088"/>
      <c r="BY118" s="1088"/>
      <c r="BZ118" s="1088"/>
      <c r="CA118" s="1088" t="s">
        <v>126</v>
      </c>
      <c r="CB118" s="1088"/>
      <c r="CC118" s="1088"/>
      <c r="CD118" s="1088"/>
      <c r="CE118" s="1088"/>
      <c r="CF118" s="1004" t="s">
        <v>126</v>
      </c>
      <c r="CG118" s="1005"/>
      <c r="CH118" s="1005"/>
      <c r="CI118" s="1005"/>
      <c r="CJ118" s="1005"/>
      <c r="CK118" s="1035"/>
      <c r="CL118" s="1036"/>
      <c r="CM118" s="1006" t="s">
        <v>450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126</v>
      </c>
      <c r="DH118" s="1049"/>
      <c r="DI118" s="1049"/>
      <c r="DJ118" s="1049"/>
      <c r="DK118" s="1050"/>
      <c r="DL118" s="1051" t="s">
        <v>126</v>
      </c>
      <c r="DM118" s="1049"/>
      <c r="DN118" s="1049"/>
      <c r="DO118" s="1049"/>
      <c r="DP118" s="1050"/>
      <c r="DQ118" s="1051" t="s">
        <v>126</v>
      </c>
      <c r="DR118" s="1049"/>
      <c r="DS118" s="1049"/>
      <c r="DT118" s="1049"/>
      <c r="DU118" s="1050"/>
      <c r="DV118" s="1052" t="s">
        <v>126</v>
      </c>
      <c r="DW118" s="1053"/>
      <c r="DX118" s="1053"/>
      <c r="DY118" s="1053"/>
      <c r="DZ118" s="1054"/>
    </row>
    <row r="119" spans="1:130" s="246" customFormat="1" ht="26.25" customHeight="1" x14ac:dyDescent="0.15">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126</v>
      </c>
      <c r="AB119" s="982"/>
      <c r="AC119" s="982"/>
      <c r="AD119" s="982"/>
      <c r="AE119" s="983"/>
      <c r="AF119" s="984" t="s">
        <v>126</v>
      </c>
      <c r="AG119" s="982"/>
      <c r="AH119" s="982"/>
      <c r="AI119" s="982"/>
      <c r="AJ119" s="983"/>
      <c r="AK119" s="984" t="s">
        <v>126</v>
      </c>
      <c r="AL119" s="982"/>
      <c r="AM119" s="982"/>
      <c r="AN119" s="982"/>
      <c r="AO119" s="983"/>
      <c r="AP119" s="985" t="s">
        <v>126</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451</v>
      </c>
      <c r="BP119" s="1096"/>
      <c r="BQ119" s="1087">
        <v>32851970</v>
      </c>
      <c r="BR119" s="1088"/>
      <c r="BS119" s="1088"/>
      <c r="BT119" s="1088"/>
      <c r="BU119" s="1088"/>
      <c r="BV119" s="1088">
        <v>33323238</v>
      </c>
      <c r="BW119" s="1088"/>
      <c r="BX119" s="1088"/>
      <c r="BY119" s="1088"/>
      <c r="BZ119" s="1088"/>
      <c r="CA119" s="1088">
        <v>32626250</v>
      </c>
      <c r="CB119" s="1088"/>
      <c r="CC119" s="1088"/>
      <c r="CD119" s="1088"/>
      <c r="CE119" s="1088"/>
      <c r="CF119" s="1089"/>
      <c r="CG119" s="1090"/>
      <c r="CH119" s="1090"/>
      <c r="CI119" s="1090"/>
      <c r="CJ119" s="1091"/>
      <c r="CK119" s="1037"/>
      <c r="CL119" s="1038"/>
      <c r="CM119" s="1092" t="s">
        <v>452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126</v>
      </c>
      <c r="DH119" s="1074"/>
      <c r="DI119" s="1074"/>
      <c r="DJ119" s="1074"/>
      <c r="DK119" s="1075"/>
      <c r="DL119" s="1073" t="s">
        <v>126</v>
      </c>
      <c r="DM119" s="1074"/>
      <c r="DN119" s="1074"/>
      <c r="DO119" s="1074"/>
      <c r="DP119" s="1075"/>
      <c r="DQ119" s="1073" t="s">
        <v>126</v>
      </c>
      <c r="DR119" s="1074"/>
      <c r="DS119" s="1074"/>
      <c r="DT119" s="1074"/>
      <c r="DU119" s="1075"/>
      <c r="DV119" s="1076" t="s">
        <v>126</v>
      </c>
      <c r="DW119" s="1077"/>
      <c r="DX119" s="1077"/>
      <c r="DY119" s="1077"/>
      <c r="DZ119" s="1078"/>
    </row>
    <row r="120" spans="1:130" s="246" customFormat="1" ht="26.25" customHeight="1" x14ac:dyDescent="0.15">
      <c r="A120" s="1149"/>
      <c r="B120" s="1036"/>
      <c r="C120" s="1006" t="s">
        <v>429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126</v>
      </c>
      <c r="AB120" s="1049"/>
      <c r="AC120" s="1049"/>
      <c r="AD120" s="1049"/>
      <c r="AE120" s="1050"/>
      <c r="AF120" s="1051" t="s">
        <v>126</v>
      </c>
      <c r="AG120" s="1049"/>
      <c r="AH120" s="1049"/>
      <c r="AI120" s="1049"/>
      <c r="AJ120" s="1050"/>
      <c r="AK120" s="1051" t="s">
        <v>126</v>
      </c>
      <c r="AL120" s="1049"/>
      <c r="AM120" s="1049"/>
      <c r="AN120" s="1049"/>
      <c r="AO120" s="1050"/>
      <c r="AP120" s="1052" t="s">
        <v>126</v>
      </c>
      <c r="AQ120" s="1053"/>
      <c r="AR120" s="1053"/>
      <c r="AS120" s="1053"/>
      <c r="AT120" s="1054"/>
      <c r="AU120" s="1079" t="s">
        <v>453</v>
      </c>
      <c r="AV120" s="1080"/>
      <c r="AW120" s="1080"/>
      <c r="AX120" s="1080"/>
      <c r="AY120" s="1081"/>
      <c r="AZ120" s="1030" t="s">
        <v>454</v>
      </c>
      <c r="BA120" s="979"/>
      <c r="BB120" s="979"/>
      <c r="BC120" s="979"/>
      <c r="BD120" s="979"/>
      <c r="BE120" s="979"/>
      <c r="BF120" s="979"/>
      <c r="BG120" s="979"/>
      <c r="BH120" s="979"/>
      <c r="BI120" s="979"/>
      <c r="BJ120" s="979"/>
      <c r="BK120" s="979"/>
      <c r="BL120" s="979"/>
      <c r="BM120" s="979"/>
      <c r="BN120" s="979"/>
      <c r="BO120" s="979"/>
      <c r="BP120" s="980"/>
      <c r="BQ120" s="1016">
        <v>11726148</v>
      </c>
      <c r="BR120" s="1017"/>
      <c r="BS120" s="1017"/>
      <c r="BT120" s="1017"/>
      <c r="BU120" s="1017"/>
      <c r="BV120" s="1017">
        <v>12326441</v>
      </c>
      <c r="BW120" s="1017"/>
      <c r="BX120" s="1017"/>
      <c r="BY120" s="1017"/>
      <c r="BZ120" s="1017"/>
      <c r="CA120" s="1017">
        <v>12483630</v>
      </c>
      <c r="CB120" s="1017"/>
      <c r="CC120" s="1017"/>
      <c r="CD120" s="1017"/>
      <c r="CE120" s="1017"/>
      <c r="CF120" s="1031">
        <v>131.4</v>
      </c>
      <c r="CG120" s="1032"/>
      <c r="CH120" s="1032"/>
      <c r="CI120" s="1032"/>
      <c r="CJ120" s="1032"/>
      <c r="CK120" s="1097" t="s">
        <v>455</v>
      </c>
      <c r="CL120" s="1098"/>
      <c r="CM120" s="1098"/>
      <c r="CN120" s="1098"/>
      <c r="CO120" s="1099"/>
      <c r="CP120" s="1105" t="s">
        <v>456</v>
      </c>
      <c r="CQ120" s="1106"/>
      <c r="CR120" s="1106"/>
      <c r="CS120" s="1106"/>
      <c r="CT120" s="1106"/>
      <c r="CU120" s="1106"/>
      <c r="CV120" s="1106"/>
      <c r="CW120" s="1106"/>
      <c r="CX120" s="1106"/>
      <c r="CY120" s="1106"/>
      <c r="CZ120" s="1106"/>
      <c r="DA120" s="1106"/>
      <c r="DB120" s="1106"/>
      <c r="DC120" s="1106"/>
      <c r="DD120" s="1106"/>
      <c r="DE120" s="1106"/>
      <c r="DF120" s="1107"/>
      <c r="DG120" s="1016">
        <v>10003142</v>
      </c>
      <c r="DH120" s="1017"/>
      <c r="DI120" s="1017"/>
      <c r="DJ120" s="1017"/>
      <c r="DK120" s="1017"/>
      <c r="DL120" s="1017">
        <v>9364374</v>
      </c>
      <c r="DM120" s="1017"/>
      <c r="DN120" s="1017"/>
      <c r="DO120" s="1017"/>
      <c r="DP120" s="1017"/>
      <c r="DQ120" s="1017">
        <v>8661919</v>
      </c>
      <c r="DR120" s="1017"/>
      <c r="DS120" s="1017"/>
      <c r="DT120" s="1017"/>
      <c r="DU120" s="1017"/>
      <c r="DV120" s="1018">
        <v>91.2</v>
      </c>
      <c r="DW120" s="1018"/>
      <c r="DX120" s="1018"/>
      <c r="DY120" s="1018"/>
      <c r="DZ120" s="1019"/>
    </row>
    <row r="121" spans="1:130" s="246" customFormat="1" ht="26.25" customHeight="1" x14ac:dyDescent="0.15">
      <c r="A121" s="1149"/>
      <c r="B121" s="1036"/>
      <c r="C121" s="1057" t="s">
        <v>457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126</v>
      </c>
      <c r="AB121" s="1049"/>
      <c r="AC121" s="1049"/>
      <c r="AD121" s="1049"/>
      <c r="AE121" s="1050"/>
      <c r="AF121" s="1051" t="s">
        <v>126</v>
      </c>
      <c r="AG121" s="1049"/>
      <c r="AH121" s="1049"/>
      <c r="AI121" s="1049"/>
      <c r="AJ121" s="1050"/>
      <c r="AK121" s="1051" t="s">
        <v>126</v>
      </c>
      <c r="AL121" s="1049"/>
      <c r="AM121" s="1049"/>
      <c r="AN121" s="1049"/>
      <c r="AO121" s="1050"/>
      <c r="AP121" s="1052" t="s">
        <v>126</v>
      </c>
      <c r="AQ121" s="1053"/>
      <c r="AR121" s="1053"/>
      <c r="AS121" s="1053"/>
      <c r="AT121" s="1054"/>
      <c r="AU121" s="1082"/>
      <c r="AV121" s="1083"/>
      <c r="AW121" s="1083"/>
      <c r="AX121" s="1083"/>
      <c r="AY121" s="1084"/>
      <c r="AZ121" s="1039" t="s">
        <v>458</v>
      </c>
      <c r="BA121" s="1040"/>
      <c r="BB121" s="1040"/>
      <c r="BC121" s="1040"/>
      <c r="BD121" s="1040"/>
      <c r="BE121" s="1040"/>
      <c r="BF121" s="1040"/>
      <c r="BG121" s="1040"/>
      <c r="BH121" s="1040"/>
      <c r="BI121" s="1040"/>
      <c r="BJ121" s="1040"/>
      <c r="BK121" s="1040"/>
      <c r="BL121" s="1040"/>
      <c r="BM121" s="1040"/>
      <c r="BN121" s="1040"/>
      <c r="BO121" s="1040"/>
      <c r="BP121" s="1041"/>
      <c r="BQ121" s="1009">
        <v>1910593</v>
      </c>
      <c r="BR121" s="1010"/>
      <c r="BS121" s="1010"/>
      <c r="BT121" s="1010"/>
      <c r="BU121" s="1010"/>
      <c r="BV121" s="1010">
        <v>1889023</v>
      </c>
      <c r="BW121" s="1010"/>
      <c r="BX121" s="1010"/>
      <c r="BY121" s="1010"/>
      <c r="BZ121" s="1010"/>
      <c r="CA121" s="1010">
        <v>1885721</v>
      </c>
      <c r="CB121" s="1010"/>
      <c r="CC121" s="1010"/>
      <c r="CD121" s="1010"/>
      <c r="CE121" s="1010"/>
      <c r="CF121" s="1004">
        <v>19.8</v>
      </c>
      <c r="CG121" s="1005"/>
      <c r="CH121" s="1005"/>
      <c r="CI121" s="1005"/>
      <c r="CJ121" s="1005"/>
      <c r="CK121" s="1100"/>
      <c r="CL121" s="1101"/>
      <c r="CM121" s="1101"/>
      <c r="CN121" s="1101"/>
      <c r="CO121" s="1102"/>
      <c r="CP121" s="1110" t="s">
        <v>459</v>
      </c>
      <c r="CQ121" s="1111"/>
      <c r="CR121" s="1111"/>
      <c r="CS121" s="1111"/>
      <c r="CT121" s="1111"/>
      <c r="CU121" s="1111"/>
      <c r="CV121" s="1111"/>
      <c r="CW121" s="1111"/>
      <c r="CX121" s="1111"/>
      <c r="CY121" s="1111"/>
      <c r="CZ121" s="1111"/>
      <c r="DA121" s="1111"/>
      <c r="DB121" s="1111"/>
      <c r="DC121" s="1111"/>
      <c r="DD121" s="1111"/>
      <c r="DE121" s="1111"/>
      <c r="DF121" s="1112"/>
      <c r="DG121" s="1009">
        <v>366291</v>
      </c>
      <c r="DH121" s="1010"/>
      <c r="DI121" s="1010"/>
      <c r="DJ121" s="1010"/>
      <c r="DK121" s="1010"/>
      <c r="DL121" s="1010">
        <v>355582</v>
      </c>
      <c r="DM121" s="1010"/>
      <c r="DN121" s="1010"/>
      <c r="DO121" s="1010"/>
      <c r="DP121" s="1010"/>
      <c r="DQ121" s="1010">
        <v>360639</v>
      </c>
      <c r="DR121" s="1010"/>
      <c r="DS121" s="1010"/>
      <c r="DT121" s="1010"/>
      <c r="DU121" s="1010"/>
      <c r="DV121" s="1011">
        <v>3.8</v>
      </c>
      <c r="DW121" s="1011"/>
      <c r="DX121" s="1011"/>
      <c r="DY121" s="1011"/>
      <c r="DZ121" s="1012"/>
    </row>
    <row r="122" spans="1:130" s="246" customFormat="1" ht="26.25" customHeight="1" x14ac:dyDescent="0.15">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126</v>
      </c>
      <c r="AB122" s="1049"/>
      <c r="AC122" s="1049"/>
      <c r="AD122" s="1049"/>
      <c r="AE122" s="1050"/>
      <c r="AF122" s="1051" t="s">
        <v>126</v>
      </c>
      <c r="AG122" s="1049"/>
      <c r="AH122" s="1049"/>
      <c r="AI122" s="1049"/>
      <c r="AJ122" s="1050"/>
      <c r="AK122" s="1051" t="s">
        <v>126</v>
      </c>
      <c r="AL122" s="1049"/>
      <c r="AM122" s="1049"/>
      <c r="AN122" s="1049"/>
      <c r="AO122" s="1050"/>
      <c r="AP122" s="1052" t="s">
        <v>126</v>
      </c>
      <c r="AQ122" s="1053"/>
      <c r="AR122" s="1053"/>
      <c r="AS122" s="1053"/>
      <c r="AT122" s="1054"/>
      <c r="AU122" s="1082"/>
      <c r="AV122" s="1083"/>
      <c r="AW122" s="1083"/>
      <c r="AX122" s="1083"/>
      <c r="AY122" s="1084"/>
      <c r="AZ122" s="1064" t="s">
        <v>460</v>
      </c>
      <c r="BA122" s="1055"/>
      <c r="BB122" s="1055"/>
      <c r="BC122" s="1055"/>
      <c r="BD122" s="1055"/>
      <c r="BE122" s="1055"/>
      <c r="BF122" s="1055"/>
      <c r="BG122" s="1055"/>
      <c r="BH122" s="1055"/>
      <c r="BI122" s="1055"/>
      <c r="BJ122" s="1055"/>
      <c r="BK122" s="1055"/>
      <c r="BL122" s="1055"/>
      <c r="BM122" s="1055"/>
      <c r="BN122" s="1055"/>
      <c r="BO122" s="1055"/>
      <c r="BP122" s="1056"/>
      <c r="BQ122" s="1087">
        <v>28405358</v>
      </c>
      <c r="BR122" s="1088"/>
      <c r="BS122" s="1088"/>
      <c r="BT122" s="1088"/>
      <c r="BU122" s="1088"/>
      <c r="BV122" s="1088">
        <v>27359571</v>
      </c>
      <c r="BW122" s="1088"/>
      <c r="BX122" s="1088"/>
      <c r="BY122" s="1088"/>
      <c r="BZ122" s="1088"/>
      <c r="CA122" s="1088">
        <v>26290686</v>
      </c>
      <c r="CB122" s="1088"/>
      <c r="CC122" s="1088"/>
      <c r="CD122" s="1088"/>
      <c r="CE122" s="1088"/>
      <c r="CF122" s="1108">
        <v>276.7</v>
      </c>
      <c r="CG122" s="1109"/>
      <c r="CH122" s="1109"/>
      <c r="CI122" s="1109"/>
      <c r="CJ122" s="1109"/>
      <c r="CK122" s="1100"/>
      <c r="CL122" s="1101"/>
      <c r="CM122" s="1101"/>
      <c r="CN122" s="1101"/>
      <c r="CO122" s="1102"/>
      <c r="CP122" s="1110" t="s">
        <v>461</v>
      </c>
      <c r="CQ122" s="1111"/>
      <c r="CR122" s="1111"/>
      <c r="CS122" s="1111"/>
      <c r="CT122" s="1111"/>
      <c r="CU122" s="1111"/>
      <c r="CV122" s="1111"/>
      <c r="CW122" s="1111"/>
      <c r="CX122" s="1111"/>
      <c r="CY122" s="1111"/>
      <c r="CZ122" s="1111"/>
      <c r="DA122" s="1111"/>
      <c r="DB122" s="1111"/>
      <c r="DC122" s="1111"/>
      <c r="DD122" s="1111"/>
      <c r="DE122" s="1111"/>
      <c r="DF122" s="1112"/>
      <c r="DG122" s="1009">
        <v>1553</v>
      </c>
      <c r="DH122" s="1010"/>
      <c r="DI122" s="1010"/>
      <c r="DJ122" s="1010"/>
      <c r="DK122" s="1010"/>
      <c r="DL122" s="1010">
        <v>692</v>
      </c>
      <c r="DM122" s="1010"/>
      <c r="DN122" s="1010"/>
      <c r="DO122" s="1010"/>
      <c r="DP122" s="1010"/>
      <c r="DQ122" s="1010">
        <v>807</v>
      </c>
      <c r="DR122" s="1010"/>
      <c r="DS122" s="1010"/>
      <c r="DT122" s="1010"/>
      <c r="DU122" s="1010"/>
      <c r="DV122" s="1011">
        <v>0</v>
      </c>
      <c r="DW122" s="1011"/>
      <c r="DX122" s="1011"/>
      <c r="DY122" s="1011"/>
      <c r="DZ122" s="1012"/>
    </row>
    <row r="123" spans="1:130" s="246" customFormat="1" ht="26.25" customHeight="1" x14ac:dyDescent="0.15">
      <c r="A123" s="1149"/>
      <c r="B123" s="1036"/>
      <c r="C123" s="1006" t="s">
        <v>445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126</v>
      </c>
      <c r="AB123" s="1049"/>
      <c r="AC123" s="1049"/>
      <c r="AD123" s="1049"/>
      <c r="AE123" s="1050"/>
      <c r="AF123" s="1051" t="s">
        <v>126</v>
      </c>
      <c r="AG123" s="1049"/>
      <c r="AH123" s="1049"/>
      <c r="AI123" s="1049"/>
      <c r="AJ123" s="1050"/>
      <c r="AK123" s="1051" t="s">
        <v>126</v>
      </c>
      <c r="AL123" s="1049"/>
      <c r="AM123" s="1049"/>
      <c r="AN123" s="1049"/>
      <c r="AO123" s="1050"/>
      <c r="AP123" s="1052" t="s">
        <v>126</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462</v>
      </c>
      <c r="BP123" s="1096"/>
      <c r="BQ123" s="1155">
        <v>42042099</v>
      </c>
      <c r="BR123" s="1156"/>
      <c r="BS123" s="1156"/>
      <c r="BT123" s="1156"/>
      <c r="BU123" s="1156"/>
      <c r="BV123" s="1156">
        <v>41575035</v>
      </c>
      <c r="BW123" s="1156"/>
      <c r="BX123" s="1156"/>
      <c r="BY123" s="1156"/>
      <c r="BZ123" s="1156"/>
      <c r="CA123" s="1156">
        <v>40660037</v>
      </c>
      <c r="CB123" s="1156"/>
      <c r="CC123" s="1156"/>
      <c r="CD123" s="1156"/>
      <c r="CE123" s="1156"/>
      <c r="CF123" s="1089"/>
      <c r="CG123" s="1090"/>
      <c r="CH123" s="1090"/>
      <c r="CI123" s="1090"/>
      <c r="CJ123" s="1091"/>
      <c r="CK123" s="1100"/>
      <c r="CL123" s="1101"/>
      <c r="CM123" s="1101"/>
      <c r="CN123" s="1101"/>
      <c r="CO123" s="1102"/>
      <c r="CP123" s="1110"/>
      <c r="CQ123" s="1111"/>
      <c r="CR123" s="1111"/>
      <c r="CS123" s="1111"/>
      <c r="CT123" s="1111"/>
      <c r="CU123" s="1111"/>
      <c r="CV123" s="1111"/>
      <c r="CW123" s="1111"/>
      <c r="CX123" s="1111"/>
      <c r="CY123" s="1111"/>
      <c r="CZ123" s="1111"/>
      <c r="DA123" s="1111"/>
      <c r="DB123" s="1111"/>
      <c r="DC123" s="1111"/>
      <c r="DD123" s="1111"/>
      <c r="DE123" s="1111"/>
      <c r="DF123" s="1112"/>
      <c r="DG123" s="1048"/>
      <c r="DH123" s="1049"/>
      <c r="DI123" s="1049"/>
      <c r="DJ123" s="1049"/>
      <c r="DK123" s="1050"/>
      <c r="DL123" s="1051"/>
      <c r="DM123" s="1049"/>
      <c r="DN123" s="1049"/>
      <c r="DO123" s="1049"/>
      <c r="DP123" s="1050"/>
      <c r="DQ123" s="1051"/>
      <c r="DR123" s="1049"/>
      <c r="DS123" s="1049"/>
      <c r="DT123" s="1049"/>
      <c r="DU123" s="1050"/>
      <c r="DV123" s="1052"/>
      <c r="DW123" s="1053"/>
      <c r="DX123" s="1053"/>
      <c r="DY123" s="1053"/>
      <c r="DZ123" s="1054"/>
    </row>
    <row r="124" spans="1:130" s="246" customFormat="1" ht="26.25" customHeight="1" thickBot="1" x14ac:dyDescent="0.2">
      <c r="A124" s="1149"/>
      <c r="B124" s="1036"/>
      <c r="C124" s="1006" t="s">
        <v>448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126</v>
      </c>
      <c r="AB124" s="1049"/>
      <c r="AC124" s="1049"/>
      <c r="AD124" s="1049"/>
      <c r="AE124" s="1050"/>
      <c r="AF124" s="1051" t="s">
        <v>126</v>
      </c>
      <c r="AG124" s="1049"/>
      <c r="AH124" s="1049"/>
      <c r="AI124" s="1049"/>
      <c r="AJ124" s="1050"/>
      <c r="AK124" s="1051" t="s">
        <v>126</v>
      </c>
      <c r="AL124" s="1049"/>
      <c r="AM124" s="1049"/>
      <c r="AN124" s="1049"/>
      <c r="AO124" s="1050"/>
      <c r="AP124" s="1052" t="s">
        <v>126</v>
      </c>
      <c r="AQ124" s="1053"/>
      <c r="AR124" s="1053"/>
      <c r="AS124" s="1053"/>
      <c r="AT124" s="1054"/>
      <c r="AU124" s="1151" t="s">
        <v>463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126</v>
      </c>
      <c r="BR124" s="1118"/>
      <c r="BS124" s="1118"/>
      <c r="BT124" s="1118"/>
      <c r="BU124" s="1118"/>
      <c r="BV124" s="1118" t="s">
        <v>126</v>
      </c>
      <c r="BW124" s="1118"/>
      <c r="BX124" s="1118"/>
      <c r="BY124" s="1118"/>
      <c r="BZ124" s="1118"/>
      <c r="CA124" s="1118" t="s">
        <v>126</v>
      </c>
      <c r="CB124" s="1118"/>
      <c r="CC124" s="1118"/>
      <c r="CD124" s="1118"/>
      <c r="CE124" s="1118"/>
      <c r="CF124" s="1119"/>
      <c r="CG124" s="1120"/>
      <c r="CH124" s="1120"/>
      <c r="CI124" s="1120"/>
      <c r="CJ124" s="1121"/>
      <c r="CK124" s="1103"/>
      <c r="CL124" s="1103"/>
      <c r="CM124" s="1103"/>
      <c r="CN124" s="1103"/>
      <c r="CO124" s="1104"/>
      <c r="CP124" s="1110" t="s">
        <v>464</v>
      </c>
      <c r="CQ124" s="1111"/>
      <c r="CR124" s="1111"/>
      <c r="CS124" s="1111"/>
      <c r="CT124" s="1111"/>
      <c r="CU124" s="1111"/>
      <c r="CV124" s="1111"/>
      <c r="CW124" s="1111"/>
      <c r="CX124" s="1111"/>
      <c r="CY124" s="1111"/>
      <c r="CZ124" s="1111"/>
      <c r="DA124" s="1111"/>
      <c r="DB124" s="1111"/>
      <c r="DC124" s="1111"/>
      <c r="DD124" s="1111"/>
      <c r="DE124" s="1111"/>
      <c r="DF124" s="1112"/>
      <c r="DG124" s="1095">
        <v>21666</v>
      </c>
      <c r="DH124" s="1074"/>
      <c r="DI124" s="1074"/>
      <c r="DJ124" s="1074"/>
      <c r="DK124" s="1075"/>
      <c r="DL124" s="1073" t="s">
        <v>126</v>
      </c>
      <c r="DM124" s="1074"/>
      <c r="DN124" s="1074"/>
      <c r="DO124" s="1074"/>
      <c r="DP124" s="1075"/>
      <c r="DQ124" s="1073" t="s">
        <v>126</v>
      </c>
      <c r="DR124" s="1074"/>
      <c r="DS124" s="1074"/>
      <c r="DT124" s="1074"/>
      <c r="DU124" s="1075"/>
      <c r="DV124" s="1076" t="s">
        <v>126</v>
      </c>
      <c r="DW124" s="1077"/>
      <c r="DX124" s="1077"/>
      <c r="DY124" s="1077"/>
      <c r="DZ124" s="1078"/>
    </row>
    <row r="125" spans="1:130" s="246" customFormat="1" ht="26.25" customHeight="1" x14ac:dyDescent="0.15">
      <c r="A125" s="1149"/>
      <c r="B125" s="1036"/>
      <c r="C125" s="1006" t="s">
        <v>450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126</v>
      </c>
      <c r="AB125" s="1049"/>
      <c r="AC125" s="1049"/>
      <c r="AD125" s="1049"/>
      <c r="AE125" s="1050"/>
      <c r="AF125" s="1051" t="s">
        <v>126</v>
      </c>
      <c r="AG125" s="1049"/>
      <c r="AH125" s="1049"/>
      <c r="AI125" s="1049"/>
      <c r="AJ125" s="1050"/>
      <c r="AK125" s="1051" t="s">
        <v>126</v>
      </c>
      <c r="AL125" s="1049"/>
      <c r="AM125" s="1049"/>
      <c r="AN125" s="1049"/>
      <c r="AO125" s="1050"/>
      <c r="AP125" s="1052" t="s">
        <v>126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465</v>
      </c>
      <c r="CL125" s="1098"/>
      <c r="CM125" s="1098"/>
      <c r="CN125" s="1098"/>
      <c r="CO125" s="1099"/>
      <c r="CP125" s="1030" t="s">
        <v>466</v>
      </c>
      <c r="CQ125" s="979"/>
      <c r="CR125" s="979"/>
      <c r="CS125" s="979"/>
      <c r="CT125" s="979"/>
      <c r="CU125" s="979"/>
      <c r="CV125" s="979"/>
      <c r="CW125" s="979"/>
      <c r="CX125" s="979"/>
      <c r="CY125" s="979"/>
      <c r="CZ125" s="979"/>
      <c r="DA125" s="979"/>
      <c r="DB125" s="979"/>
      <c r="DC125" s="979"/>
      <c r="DD125" s="979"/>
      <c r="DE125" s="979"/>
      <c r="DF125" s="980"/>
      <c r="DG125" s="1016" t="s">
        <v>126</v>
      </c>
      <c r="DH125" s="1017"/>
      <c r="DI125" s="1017"/>
      <c r="DJ125" s="1017"/>
      <c r="DK125" s="1017"/>
      <c r="DL125" s="1017" t="s">
        <v>126</v>
      </c>
      <c r="DM125" s="1017"/>
      <c r="DN125" s="1017"/>
      <c r="DO125" s="1017"/>
      <c r="DP125" s="1017"/>
      <c r="DQ125" s="1017" t="s">
        <v>126</v>
      </c>
      <c r="DR125" s="1017"/>
      <c r="DS125" s="1017"/>
      <c r="DT125" s="1017"/>
      <c r="DU125" s="1017"/>
      <c r="DV125" s="1018" t="s">
        <v>126</v>
      </c>
      <c r="DW125" s="1018"/>
      <c r="DX125" s="1018"/>
      <c r="DY125" s="1018"/>
      <c r="DZ125" s="1019"/>
    </row>
    <row r="126" spans="1:130" s="246" customFormat="1" ht="26.25" customHeight="1" thickBot="1" x14ac:dyDescent="0.2">
      <c r="A126" s="1149"/>
      <c r="B126" s="1036"/>
      <c r="C126" s="1006" t="s">
        <v>452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126</v>
      </c>
      <c r="AB126" s="1049"/>
      <c r="AC126" s="1049"/>
      <c r="AD126" s="1049"/>
      <c r="AE126" s="1050"/>
      <c r="AF126" s="1051" t="s">
        <v>126</v>
      </c>
      <c r="AG126" s="1049"/>
      <c r="AH126" s="1049"/>
      <c r="AI126" s="1049"/>
      <c r="AJ126" s="1050"/>
      <c r="AK126" s="1051" t="s">
        <v>126</v>
      </c>
      <c r="AL126" s="1049"/>
      <c r="AM126" s="1049"/>
      <c r="AN126" s="1049"/>
      <c r="AO126" s="1050"/>
      <c r="AP126" s="1052" t="s">
        <v>126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467</v>
      </c>
      <c r="CQ126" s="1040"/>
      <c r="CR126" s="1040"/>
      <c r="CS126" s="1040"/>
      <c r="CT126" s="1040"/>
      <c r="CU126" s="1040"/>
      <c r="CV126" s="1040"/>
      <c r="CW126" s="1040"/>
      <c r="CX126" s="1040"/>
      <c r="CY126" s="1040"/>
      <c r="CZ126" s="1040"/>
      <c r="DA126" s="1040"/>
      <c r="DB126" s="1040"/>
      <c r="DC126" s="1040"/>
      <c r="DD126" s="1040"/>
      <c r="DE126" s="1040"/>
      <c r="DF126" s="1041"/>
      <c r="DG126" s="1009" t="s">
        <v>126</v>
      </c>
      <c r="DH126" s="1010"/>
      <c r="DI126" s="1010"/>
      <c r="DJ126" s="1010"/>
      <c r="DK126" s="1010"/>
      <c r="DL126" s="1010" t="s">
        <v>126</v>
      </c>
      <c r="DM126" s="1010"/>
      <c r="DN126" s="1010"/>
      <c r="DO126" s="1010"/>
      <c r="DP126" s="1010"/>
      <c r="DQ126" s="1010" t="s">
        <v>126</v>
      </c>
      <c r="DR126" s="1010"/>
      <c r="DS126" s="1010"/>
      <c r="DT126" s="1010"/>
      <c r="DU126" s="1010"/>
      <c r="DV126" s="1011" t="s">
        <v>126</v>
      </c>
      <c r="DW126" s="1011"/>
      <c r="DX126" s="1011"/>
      <c r="DY126" s="1011"/>
      <c r="DZ126" s="1012"/>
    </row>
    <row r="127" spans="1:130" s="246" customFormat="1" ht="26.25" customHeight="1" x14ac:dyDescent="0.15">
      <c r="A127" s="1150"/>
      <c r="B127" s="1038"/>
      <c r="C127" s="1092" t="s">
        <v>468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126</v>
      </c>
      <c r="AB127" s="1049"/>
      <c r="AC127" s="1049"/>
      <c r="AD127" s="1049"/>
      <c r="AE127" s="1050"/>
      <c r="AF127" s="1051" t="s">
        <v>126</v>
      </c>
      <c r="AG127" s="1049"/>
      <c r="AH127" s="1049"/>
      <c r="AI127" s="1049"/>
      <c r="AJ127" s="1050"/>
      <c r="AK127" s="1051" t="s">
        <v>126</v>
      </c>
      <c r="AL127" s="1049"/>
      <c r="AM127" s="1049"/>
      <c r="AN127" s="1049"/>
      <c r="AO127" s="1050"/>
      <c r="AP127" s="1052" t="s">
        <v>126</v>
      </c>
      <c r="AQ127" s="1053"/>
      <c r="AR127" s="1053"/>
      <c r="AS127" s="1053"/>
      <c r="AT127" s="1054"/>
      <c r="AU127" s="282"/>
      <c r="AV127" s="282"/>
      <c r="AW127" s="282"/>
      <c r="AX127" s="1122" t="s">
        <v>469</v>
      </c>
      <c r="AY127" s="1123"/>
      <c r="AZ127" s="1123"/>
      <c r="BA127" s="1123"/>
      <c r="BB127" s="1123"/>
      <c r="BC127" s="1123"/>
      <c r="BD127" s="1123"/>
      <c r="BE127" s="1124"/>
      <c r="BF127" s="1125" t="s">
        <v>470</v>
      </c>
      <c r="BG127" s="1123"/>
      <c r="BH127" s="1123"/>
      <c r="BI127" s="1123"/>
      <c r="BJ127" s="1123"/>
      <c r="BK127" s="1123"/>
      <c r="BL127" s="1124"/>
      <c r="BM127" s="1125" t="s">
        <v>471</v>
      </c>
      <c r="BN127" s="1123"/>
      <c r="BO127" s="1123"/>
      <c r="BP127" s="1123"/>
      <c r="BQ127" s="1123"/>
      <c r="BR127" s="1123"/>
      <c r="BS127" s="1124"/>
      <c r="BT127" s="1125" t="s">
        <v>472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473</v>
      </c>
      <c r="CQ127" s="1040"/>
      <c r="CR127" s="1040"/>
      <c r="CS127" s="1040"/>
      <c r="CT127" s="1040"/>
      <c r="CU127" s="1040"/>
      <c r="CV127" s="1040"/>
      <c r="CW127" s="1040"/>
      <c r="CX127" s="1040"/>
      <c r="CY127" s="1040"/>
      <c r="CZ127" s="1040"/>
      <c r="DA127" s="1040"/>
      <c r="DB127" s="1040"/>
      <c r="DC127" s="1040"/>
      <c r="DD127" s="1040"/>
      <c r="DE127" s="1040"/>
      <c r="DF127" s="1041"/>
      <c r="DG127" s="1009" t="s">
        <v>126</v>
      </c>
      <c r="DH127" s="1010"/>
      <c r="DI127" s="1010"/>
      <c r="DJ127" s="1010"/>
      <c r="DK127" s="1010"/>
      <c r="DL127" s="1010" t="s">
        <v>126</v>
      </c>
      <c r="DM127" s="1010"/>
      <c r="DN127" s="1010"/>
      <c r="DO127" s="1010"/>
      <c r="DP127" s="1010"/>
      <c r="DQ127" s="1010" t="s">
        <v>126</v>
      </c>
      <c r="DR127" s="1010"/>
      <c r="DS127" s="1010"/>
      <c r="DT127" s="1010"/>
      <c r="DU127" s="1010"/>
      <c r="DV127" s="1011" t="s">
        <v>126</v>
      </c>
      <c r="DW127" s="1011"/>
      <c r="DX127" s="1011"/>
      <c r="DY127" s="1011"/>
      <c r="DZ127" s="1012"/>
    </row>
    <row r="128" spans="1:130" s="246" customFormat="1" ht="26.25" customHeight="1" thickBot="1" x14ac:dyDescent="0.2">
      <c r="A128" s="1133" t="s">
        <v>474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475</v>
      </c>
      <c r="X128" s="1135"/>
      <c r="Y128" s="1135"/>
      <c r="Z128" s="1136"/>
      <c r="AA128" s="1137">
        <v>228529</v>
      </c>
      <c r="AB128" s="1138"/>
      <c r="AC128" s="1138"/>
      <c r="AD128" s="1138"/>
      <c r="AE128" s="1139"/>
      <c r="AF128" s="1140">
        <v>262429</v>
      </c>
      <c r="AG128" s="1138"/>
      <c r="AH128" s="1138"/>
      <c r="AI128" s="1138"/>
      <c r="AJ128" s="1139"/>
      <c r="AK128" s="1140">
        <v>263574</v>
      </c>
      <c r="AL128" s="1138"/>
      <c r="AM128" s="1138"/>
      <c r="AN128" s="1138"/>
      <c r="AO128" s="1139"/>
      <c r="AP128" s="1141"/>
      <c r="AQ128" s="1142"/>
      <c r="AR128" s="1142"/>
      <c r="AS128" s="1142"/>
      <c r="AT128" s="1143"/>
      <c r="AU128" s="282"/>
      <c r="AV128" s="282"/>
      <c r="AW128" s="282"/>
      <c r="AX128" s="978" t="s">
        <v>476</v>
      </c>
      <c r="AY128" s="979"/>
      <c r="AZ128" s="979"/>
      <c r="BA128" s="979"/>
      <c r="BB128" s="979"/>
      <c r="BC128" s="979"/>
      <c r="BD128" s="979"/>
      <c r="BE128" s="980"/>
      <c r="BF128" s="1144" t="s">
        <v>126</v>
      </c>
      <c r="BG128" s="1145"/>
      <c r="BH128" s="1145"/>
      <c r="BI128" s="1145"/>
      <c r="BJ128" s="1145"/>
      <c r="BK128" s="1145"/>
      <c r="BL128" s="1146"/>
      <c r="BM128" s="1144">
        <v>13.07</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477</v>
      </c>
      <c r="CQ128" s="1127"/>
      <c r="CR128" s="1127"/>
      <c r="CS128" s="1127"/>
      <c r="CT128" s="1127"/>
      <c r="CU128" s="1127"/>
      <c r="CV128" s="1127"/>
      <c r="CW128" s="1127"/>
      <c r="CX128" s="1127"/>
      <c r="CY128" s="1127"/>
      <c r="CZ128" s="1127"/>
      <c r="DA128" s="1127"/>
      <c r="DB128" s="1127"/>
      <c r="DC128" s="1127"/>
      <c r="DD128" s="1127"/>
      <c r="DE128" s="1127"/>
      <c r="DF128" s="1128"/>
      <c r="DG128" s="1129" t="s">
        <v>126</v>
      </c>
      <c r="DH128" s="1130"/>
      <c r="DI128" s="1130"/>
      <c r="DJ128" s="1130"/>
      <c r="DK128" s="1130"/>
      <c r="DL128" s="1130" t="s">
        <v>126</v>
      </c>
      <c r="DM128" s="1130"/>
      <c r="DN128" s="1130"/>
      <c r="DO128" s="1130"/>
      <c r="DP128" s="1130"/>
      <c r="DQ128" s="1130" t="s">
        <v>126</v>
      </c>
      <c r="DR128" s="1130"/>
      <c r="DS128" s="1130"/>
      <c r="DT128" s="1130"/>
      <c r="DU128" s="1130"/>
      <c r="DV128" s="1131" t="s">
        <v>126</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478</v>
      </c>
      <c r="X129" s="1164"/>
      <c r="Y129" s="1164"/>
      <c r="Z129" s="1165"/>
      <c r="AA129" s="1048">
        <v>11926454</v>
      </c>
      <c r="AB129" s="1049"/>
      <c r="AC129" s="1049"/>
      <c r="AD129" s="1049"/>
      <c r="AE129" s="1050"/>
      <c r="AF129" s="1051">
        <v>12087437</v>
      </c>
      <c r="AG129" s="1049"/>
      <c r="AH129" s="1049"/>
      <c r="AI129" s="1049"/>
      <c r="AJ129" s="1050"/>
      <c r="AK129" s="1051">
        <v>11838704</v>
      </c>
      <c r="AL129" s="1049"/>
      <c r="AM129" s="1049"/>
      <c r="AN129" s="1049"/>
      <c r="AO129" s="1050"/>
      <c r="AP129" s="1166"/>
      <c r="AQ129" s="1167"/>
      <c r="AR129" s="1167"/>
      <c r="AS129" s="1167"/>
      <c r="AT129" s="1168"/>
      <c r="AU129" s="284"/>
      <c r="AV129" s="284"/>
      <c r="AW129" s="284"/>
      <c r="AX129" s="1157" t="s">
        <v>479</v>
      </c>
      <c r="AY129" s="1040"/>
      <c r="AZ129" s="1040"/>
      <c r="BA129" s="1040"/>
      <c r="BB129" s="1040"/>
      <c r="BC129" s="1040"/>
      <c r="BD129" s="1040"/>
      <c r="BE129" s="1041"/>
      <c r="BF129" s="1158" t="s">
        <v>126</v>
      </c>
      <c r="BG129" s="1159"/>
      <c r="BH129" s="1159"/>
      <c r="BI129" s="1159"/>
      <c r="BJ129" s="1159"/>
      <c r="BK129" s="1159"/>
      <c r="BL129" s="1160"/>
      <c r="BM129" s="1158">
        <v>18.07</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481</v>
      </c>
      <c r="X130" s="1164"/>
      <c r="Y130" s="1164"/>
      <c r="Z130" s="1165"/>
      <c r="AA130" s="1048">
        <v>2311528</v>
      </c>
      <c r="AB130" s="1049"/>
      <c r="AC130" s="1049"/>
      <c r="AD130" s="1049"/>
      <c r="AE130" s="1050"/>
      <c r="AF130" s="1051">
        <v>2474625</v>
      </c>
      <c r="AG130" s="1049"/>
      <c r="AH130" s="1049"/>
      <c r="AI130" s="1049"/>
      <c r="AJ130" s="1050"/>
      <c r="AK130" s="1051">
        <v>2336907</v>
      </c>
      <c r="AL130" s="1049"/>
      <c r="AM130" s="1049"/>
      <c r="AN130" s="1049"/>
      <c r="AO130" s="1050"/>
      <c r="AP130" s="1166"/>
      <c r="AQ130" s="1167"/>
      <c r="AR130" s="1167"/>
      <c r="AS130" s="1167"/>
      <c r="AT130" s="1168"/>
      <c r="AU130" s="284"/>
      <c r="AV130" s="284"/>
      <c r="AW130" s="284"/>
      <c r="AX130" s="1157" t="s">
        <v>482</v>
      </c>
      <c r="AY130" s="1040"/>
      <c r="AZ130" s="1040"/>
      <c r="BA130" s="1040"/>
      <c r="BB130" s="1040"/>
      <c r="BC130" s="1040"/>
      <c r="BD130" s="1040"/>
      <c r="BE130" s="1041"/>
      <c r="BF130" s="1194">
        <v>4.7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483</v>
      </c>
      <c r="X131" s="1202"/>
      <c r="Y131" s="1202"/>
      <c r="Z131" s="1203"/>
      <c r="AA131" s="1095">
        <v>9614926</v>
      </c>
      <c r="AB131" s="1074"/>
      <c r="AC131" s="1074"/>
      <c r="AD131" s="1074"/>
      <c r="AE131" s="1075"/>
      <c r="AF131" s="1073">
        <v>9612812</v>
      </c>
      <c r="AG131" s="1074"/>
      <c r="AH131" s="1074"/>
      <c r="AI131" s="1074"/>
      <c r="AJ131" s="1075"/>
      <c r="AK131" s="1073">
        <v>9501797</v>
      </c>
      <c r="AL131" s="1074"/>
      <c r="AM131" s="1074"/>
      <c r="AN131" s="1074"/>
      <c r="AO131" s="1075"/>
      <c r="AP131" s="1204"/>
      <c r="AQ131" s="1205"/>
      <c r="AR131" s="1205"/>
      <c r="AS131" s="1205"/>
      <c r="AT131" s="1206"/>
      <c r="AU131" s="284"/>
      <c r="AV131" s="284"/>
      <c r="AW131" s="284"/>
      <c r="AX131" s="1176" t="s">
        <v>484</v>
      </c>
      <c r="AY131" s="1127"/>
      <c r="AZ131" s="1127"/>
      <c r="BA131" s="1127"/>
      <c r="BB131" s="1127"/>
      <c r="BC131" s="1127"/>
      <c r="BD131" s="1127"/>
      <c r="BE131" s="1128"/>
      <c r="BF131" s="1177" t="s">
        <v>126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486</v>
      </c>
      <c r="W132" s="1187"/>
      <c r="X132" s="1187"/>
      <c r="Y132" s="1187"/>
      <c r="Z132" s="1188"/>
      <c r="AA132" s="1189">
        <v>4.634294637</v>
      </c>
      <c r="AB132" s="1190"/>
      <c r="AC132" s="1190"/>
      <c r="AD132" s="1190"/>
      <c r="AE132" s="1191"/>
      <c r="AF132" s="1192">
        <v>3.9863361519999998</v>
      </c>
      <c r="AG132" s="1190"/>
      <c r="AH132" s="1190"/>
      <c r="AI132" s="1190"/>
      <c r="AJ132" s="1191"/>
      <c r="AK132" s="1192">
        <v>5.5348583009999999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487</v>
      </c>
      <c r="W133" s="1170"/>
      <c r="X133" s="1170"/>
      <c r="Y133" s="1170"/>
      <c r="Z133" s="1171"/>
      <c r="AA133" s="1172">
        <v>5.0999999999999996</v>
      </c>
      <c r="AB133" s="1173"/>
      <c r="AC133" s="1173"/>
      <c r="AD133" s="1173"/>
      <c r="AE133" s="1174"/>
      <c r="AF133" s="1172">
        <v>4.7</v>
      </c>
      <c r="AG133" s="1173"/>
      <c r="AH133" s="1173"/>
      <c r="AI133" s="1173"/>
      <c r="AJ133" s="1174"/>
      <c r="AK133" s="1172">
        <v>4.7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6meSy4IXFtOuIMsD2YuvPMLkYHJDYu+VbkLVBdEfkkHZcGGQhbC2RuA22r9BhSdL8X6Mx9Fwvc6wwfASjj3XQ==" saltValue="wshCT5DZTgcLrPSCkaAZ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nTI6JXUdcnYzHW0vo2EBXXLTx+fRtBIfhGTp3G7DoSBwZitqavSfAKaXykRcFQ9ScgBU/zUBq03QgZMpKoe5g==" saltValue="qfDJlwu0bgYmr5RpyzX5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4ajgeoU1My/MXrZIP/BmjJbpv+ZjD49Vc9MS0YH+61ZXR8i//o2N7+Sf1k+701KHR9foDop5Xn8+qh03wo3Yg==" saltValue="WDBEtpS9otvAsA1Et1Z6A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491</v>
      </c>
      <c r="AP7" s="303"/>
      <c r="AQ7" s="304" t="s">
        <v>492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493</v>
      </c>
      <c r="AQ8" s="310" t="s">
        <v>494</v>
      </c>
      <c r="AR8" s="311" t="s">
        <v>495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496</v>
      </c>
      <c r="AL9" s="1213"/>
      <c r="AM9" s="1213"/>
      <c r="AN9" s="1214"/>
      <c r="AO9" s="312">
        <v>2331650</v>
      </c>
      <c r="AP9" s="312">
        <v>58020</v>
      </c>
      <c r="AQ9" s="313">
        <v>69548</v>
      </c>
      <c r="AR9" s="314">
        <v>-16.600000000000001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497</v>
      </c>
      <c r="AL10" s="1213"/>
      <c r="AM10" s="1213"/>
      <c r="AN10" s="1214"/>
      <c r="AO10" s="315">
        <v>481260</v>
      </c>
      <c r="AP10" s="315">
        <v>11976</v>
      </c>
      <c r="AQ10" s="316">
        <v>8149</v>
      </c>
      <c r="AR10" s="317">
        <v>47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498</v>
      </c>
      <c r="AL11" s="1213"/>
      <c r="AM11" s="1213"/>
      <c r="AN11" s="1214"/>
      <c r="AO11" s="315">
        <v>517950</v>
      </c>
      <c r="AP11" s="315">
        <v>12888</v>
      </c>
      <c r="AQ11" s="316">
        <v>8204</v>
      </c>
      <c r="AR11" s="317">
        <v>57.1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499</v>
      </c>
      <c r="AL12" s="1213"/>
      <c r="AM12" s="1213"/>
      <c r="AN12" s="1214"/>
      <c r="AO12" s="315">
        <v>388971</v>
      </c>
      <c r="AP12" s="315">
        <v>9679</v>
      </c>
      <c r="AQ12" s="316">
        <v>1139</v>
      </c>
      <c r="AR12" s="317">
        <v>749.8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500</v>
      </c>
      <c r="AL13" s="1213"/>
      <c r="AM13" s="1213"/>
      <c r="AN13" s="1214"/>
      <c r="AO13" s="315" t="s">
        <v>501</v>
      </c>
      <c r="AP13" s="315" t="s">
        <v>501</v>
      </c>
      <c r="AQ13" s="316">
        <v>20</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502</v>
      </c>
      <c r="AL14" s="1213"/>
      <c r="AM14" s="1213"/>
      <c r="AN14" s="1214"/>
      <c r="AO14" s="315">
        <v>112000</v>
      </c>
      <c r="AP14" s="315">
        <v>2787</v>
      </c>
      <c r="AQ14" s="316">
        <v>3114</v>
      </c>
      <c r="AR14" s="317">
        <v>-10.5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503</v>
      </c>
      <c r="AL15" s="1213"/>
      <c r="AM15" s="1213"/>
      <c r="AN15" s="1214"/>
      <c r="AO15" s="315">
        <v>48812</v>
      </c>
      <c r="AP15" s="315">
        <v>1215</v>
      </c>
      <c r="AQ15" s="316">
        <v>1605</v>
      </c>
      <c r="AR15" s="317">
        <v>-24.3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504</v>
      </c>
      <c r="AL16" s="1216"/>
      <c r="AM16" s="1216"/>
      <c r="AN16" s="1217"/>
      <c r="AO16" s="315">
        <v>-191553</v>
      </c>
      <c r="AP16" s="315">
        <v>-4767</v>
      </c>
      <c r="AQ16" s="316">
        <v>-6253</v>
      </c>
      <c r="AR16" s="317">
        <v>-23.8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3689090</v>
      </c>
      <c r="AP17" s="315">
        <v>91798</v>
      </c>
      <c r="AQ17" s="316">
        <v>85527</v>
      </c>
      <c r="AR17" s="317">
        <v>7.3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506</v>
      </c>
      <c r="AP20" s="323" t="s">
        <v>507</v>
      </c>
      <c r="AQ20" s="324" t="s">
        <v>508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509</v>
      </c>
      <c r="AL21" s="1208"/>
      <c r="AM21" s="1208"/>
      <c r="AN21" s="1209"/>
      <c r="AO21" s="327">
        <v>6.79</v>
      </c>
      <c r="AP21" s="328">
        <v>8.08</v>
      </c>
      <c r="AQ21" s="329">
        <v>-1.29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510</v>
      </c>
      <c r="AL22" s="1208"/>
      <c r="AM22" s="1208"/>
      <c r="AN22" s="1209"/>
      <c r="AO22" s="332">
        <v>98.9</v>
      </c>
      <c r="AP22" s="333">
        <v>97.7</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491</v>
      </c>
      <c r="AP30" s="303"/>
      <c r="AQ30" s="304" t="s">
        <v>492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493</v>
      </c>
      <c r="AQ31" s="310" t="s">
        <v>494</v>
      </c>
      <c r="AR31" s="311" t="s">
        <v>495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514</v>
      </c>
      <c r="AL32" s="1224"/>
      <c r="AM32" s="1224"/>
      <c r="AN32" s="1225"/>
      <c r="AO32" s="342">
        <v>1914173</v>
      </c>
      <c r="AP32" s="342">
        <v>47632</v>
      </c>
      <c r="AQ32" s="343">
        <v>49196</v>
      </c>
      <c r="AR32" s="344">
        <v>-3.2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515</v>
      </c>
      <c r="AL33" s="1224"/>
      <c r="AM33" s="1224"/>
      <c r="AN33" s="1225"/>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516</v>
      </c>
      <c r="AL34" s="1224"/>
      <c r="AM34" s="1224"/>
      <c r="AN34" s="1225"/>
      <c r="AO34" s="342" t="s">
        <v>501</v>
      </c>
      <c r="AP34" s="342" t="s">
        <v>501</v>
      </c>
      <c r="AQ34" s="343">
        <v>53</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517</v>
      </c>
      <c r="AL35" s="1224"/>
      <c r="AM35" s="1224"/>
      <c r="AN35" s="1225"/>
      <c r="AO35" s="342">
        <v>1128687</v>
      </c>
      <c r="AP35" s="342">
        <v>28086</v>
      </c>
      <c r="AQ35" s="343">
        <v>20035</v>
      </c>
      <c r="AR35" s="344">
        <v>40.200000000000003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518</v>
      </c>
      <c r="AL36" s="1224"/>
      <c r="AM36" s="1224"/>
      <c r="AN36" s="1225"/>
      <c r="AO36" s="342">
        <v>83466</v>
      </c>
      <c r="AP36" s="342">
        <v>2077</v>
      </c>
      <c r="AQ36" s="343">
        <v>2549</v>
      </c>
      <c r="AR36" s="344">
        <v>-18.5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519</v>
      </c>
      <c r="AL37" s="1224"/>
      <c r="AM37" s="1224"/>
      <c r="AN37" s="1225"/>
      <c r="AO37" s="342" t="s">
        <v>501</v>
      </c>
      <c r="AP37" s="342" t="s">
        <v>501</v>
      </c>
      <c r="AQ37" s="343">
        <v>540</v>
      </c>
      <c r="AR37" s="344" t="s">
        <v>501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520</v>
      </c>
      <c r="AL38" s="1227"/>
      <c r="AM38" s="1227"/>
      <c r="AN38" s="1228"/>
      <c r="AO38" s="345">
        <v>66</v>
      </c>
      <c r="AP38" s="345">
        <v>2</v>
      </c>
      <c r="AQ38" s="346">
        <v>3</v>
      </c>
      <c r="AR38" s="334">
        <v>-33.299999999999997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521</v>
      </c>
      <c r="AL39" s="1227"/>
      <c r="AM39" s="1227"/>
      <c r="AN39" s="1228"/>
      <c r="AO39" s="342">
        <v>-263574</v>
      </c>
      <c r="AP39" s="342">
        <v>-6559</v>
      </c>
      <c r="AQ39" s="343">
        <v>-4452</v>
      </c>
      <c r="AR39" s="344">
        <v>47.3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522</v>
      </c>
      <c r="AL40" s="1224"/>
      <c r="AM40" s="1224"/>
      <c r="AN40" s="1225"/>
      <c r="AO40" s="342">
        <v>-2336907</v>
      </c>
      <c r="AP40" s="342">
        <v>-58151</v>
      </c>
      <c r="AQ40" s="343">
        <v>-46845</v>
      </c>
      <c r="AR40" s="344">
        <v>24.1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296</v>
      </c>
      <c r="AL41" s="1230"/>
      <c r="AM41" s="1230"/>
      <c r="AN41" s="1231"/>
      <c r="AO41" s="342">
        <v>525911</v>
      </c>
      <c r="AP41" s="342">
        <v>13087</v>
      </c>
      <c r="AQ41" s="343">
        <v>21079</v>
      </c>
      <c r="AR41" s="344">
        <v>-37.9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491</v>
      </c>
      <c r="AN49" s="1220" t="s">
        <v>526</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527</v>
      </c>
      <c r="AO50" s="359" t="s">
        <v>528</v>
      </c>
      <c r="AP50" s="360" t="s">
        <v>529</v>
      </c>
      <c r="AQ50" s="361" t="s">
        <v>530</v>
      </c>
      <c r="AR50" s="362" t="s">
        <v>531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532</v>
      </c>
      <c r="AL51" s="355"/>
      <c r="AM51" s="363">
        <v>2087927</v>
      </c>
      <c r="AN51" s="364">
        <v>52442</v>
      </c>
      <c r="AO51" s="365">
        <v>-48.9</v>
      </c>
      <c r="AP51" s="366">
        <v>106614</v>
      </c>
      <c r="AQ51" s="367">
        <v>17.2</v>
      </c>
      <c r="AR51" s="368">
        <v>-66.099999999999994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533</v>
      </c>
      <c r="AM52" s="371">
        <v>1245520</v>
      </c>
      <c r="AN52" s="372">
        <v>31283</v>
      </c>
      <c r="AO52" s="373">
        <v>-59.1</v>
      </c>
      <c r="AP52" s="374">
        <v>45545</v>
      </c>
      <c r="AQ52" s="375">
        <v>20.7</v>
      </c>
      <c r="AR52" s="376">
        <v>-79.8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534</v>
      </c>
      <c r="AL53" s="355"/>
      <c r="AM53" s="363">
        <v>2065589</v>
      </c>
      <c r="AN53" s="364">
        <v>51673</v>
      </c>
      <c r="AO53" s="365">
        <v>-1.5</v>
      </c>
      <c r="AP53" s="366">
        <v>81768</v>
      </c>
      <c r="AQ53" s="367">
        <v>-23.3</v>
      </c>
      <c r="AR53" s="368">
        <v>21.8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533</v>
      </c>
      <c r="AM54" s="371">
        <v>1202549</v>
      </c>
      <c r="AN54" s="372">
        <v>30083</v>
      </c>
      <c r="AO54" s="373">
        <v>-3.8</v>
      </c>
      <c r="AP54" s="374">
        <v>37917</v>
      </c>
      <c r="AQ54" s="375">
        <v>-16.7</v>
      </c>
      <c r="AR54" s="376">
        <v>12.9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535</v>
      </c>
      <c r="AL55" s="355"/>
      <c r="AM55" s="363">
        <v>3211727</v>
      </c>
      <c r="AN55" s="364">
        <v>79638</v>
      </c>
      <c r="AO55" s="365">
        <v>54.1</v>
      </c>
      <c r="AP55" s="366">
        <v>65876</v>
      </c>
      <c r="AQ55" s="367">
        <v>-19.399999999999999</v>
      </c>
      <c r="AR55" s="368">
        <v>73.5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533</v>
      </c>
      <c r="AM56" s="371">
        <v>2111676</v>
      </c>
      <c r="AN56" s="372">
        <v>52361</v>
      </c>
      <c r="AO56" s="373">
        <v>74.099999999999994</v>
      </c>
      <c r="AP56" s="374">
        <v>36484</v>
      </c>
      <c r="AQ56" s="375">
        <v>-3.8</v>
      </c>
      <c r="AR56" s="376">
        <v>77.900000000000006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536</v>
      </c>
      <c r="AL57" s="355"/>
      <c r="AM57" s="363">
        <v>2451861</v>
      </c>
      <c r="AN57" s="364">
        <v>60846</v>
      </c>
      <c r="AO57" s="365">
        <v>-23.6</v>
      </c>
      <c r="AP57" s="366">
        <v>68468</v>
      </c>
      <c r="AQ57" s="367">
        <v>3.9</v>
      </c>
      <c r="AR57" s="368">
        <v>-27.5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533</v>
      </c>
      <c r="AM58" s="371">
        <v>1398035</v>
      </c>
      <c r="AN58" s="372">
        <v>34694</v>
      </c>
      <c r="AO58" s="373">
        <v>-33.700000000000003</v>
      </c>
      <c r="AP58" s="374">
        <v>34140</v>
      </c>
      <c r="AQ58" s="375">
        <v>-6.4</v>
      </c>
      <c r="AR58" s="376">
        <v>-27.3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537</v>
      </c>
      <c r="AL59" s="355"/>
      <c r="AM59" s="363">
        <v>2908339</v>
      </c>
      <c r="AN59" s="364">
        <v>72370</v>
      </c>
      <c r="AO59" s="365">
        <v>18.899999999999999</v>
      </c>
      <c r="AP59" s="366">
        <v>69729</v>
      </c>
      <c r="AQ59" s="367">
        <v>1.8</v>
      </c>
      <c r="AR59" s="368">
        <v>17.100000000000001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533</v>
      </c>
      <c r="AM60" s="371">
        <v>2281602</v>
      </c>
      <c r="AN60" s="372">
        <v>56775</v>
      </c>
      <c r="AO60" s="373">
        <v>63.6</v>
      </c>
      <c r="AP60" s="374">
        <v>38908</v>
      </c>
      <c r="AQ60" s="375">
        <v>14</v>
      </c>
      <c r="AR60" s="376">
        <v>49.6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538</v>
      </c>
      <c r="AL61" s="377"/>
      <c r="AM61" s="378">
        <v>2545089</v>
      </c>
      <c r="AN61" s="379">
        <v>63394</v>
      </c>
      <c r="AO61" s="380">
        <v>-0.2</v>
      </c>
      <c r="AP61" s="381">
        <v>78491</v>
      </c>
      <c r="AQ61" s="382">
        <v>-4</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533</v>
      </c>
      <c r="AM62" s="371">
        <v>1647876</v>
      </c>
      <c r="AN62" s="372">
        <v>41039</v>
      </c>
      <c r="AO62" s="373">
        <v>8.1999999999999993</v>
      </c>
      <c r="AP62" s="374">
        <v>38599</v>
      </c>
      <c r="AQ62" s="375">
        <v>1.6</v>
      </c>
      <c r="AR62" s="376">
        <v>6.6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dZOgChCu6U0/Ha03FwWpuY4jXwyJ3vKYSaTQV/zc3IgjHezv36jvBwtflufVwh6U+WSCbL2RgGKSx+fxm5JA==" saltValue="KXTOopMx/378nNHmLgYA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Fu8Lp35Tgo5qw0JMnB+p+8MGAzD+Lzqa6WICca++I5rVqfD27UzTa3G4e2ezyTe3HaE0al4sjMGUe3rtcDxg==" saltValue="wlb3YNSHVXmSlKbxcpyjj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dX9U61RcAH80mU+35krTIXJPUwprtiaQSRcvllLzQ8HT2H39BfsLsdx0ggaLPb8e7mZJAhDJlmqNixeu4X85g==" saltValue="hvSHhSY/xFJoPK9gtCB3i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542</v>
      </c>
      <c r="G46" s="8" t="s">
        <v>543</v>
      </c>
      <c r="H46" s="8" t="s">
        <v>544</v>
      </c>
      <c r="I46" s="8" t="s">
        <v>545</v>
      </c>
      <c r="J46" s="9" t="s">
        <v>546</v>
      </c>
    </row>
    <row r="47" spans="2:10" ht="57.75" customHeight="1" x14ac:dyDescent="0.15">
      <c r="B47" s="10"/>
      <c r="C47" s="1232" t="s">
        <v>3</v>
      </c>
      <c r="D47" s="1232"/>
      <c r="E47" s="1233"/>
      <c r="F47" s="11">
        <v>47.56</v>
      </c>
      <c r="G47" s="12">
        <v>50.84</v>
      </c>
      <c r="H47" s="12">
        <v>51.89</v>
      </c>
      <c r="I47" s="12">
        <v>50.67</v>
      </c>
      <c r="J47" s="13">
        <v>51.55</v>
      </c>
    </row>
    <row r="48" spans="2:10" ht="57.75" customHeight="1" x14ac:dyDescent="0.15">
      <c r="B48" s="14"/>
      <c r="C48" s="1234" t="s">
        <v>4</v>
      </c>
      <c r="D48" s="1234"/>
      <c r="E48" s="1235"/>
      <c r="F48" s="15">
        <v>6.85</v>
      </c>
      <c r="G48" s="16">
        <v>6.79</v>
      </c>
      <c r="H48" s="16">
        <v>3.61</v>
      </c>
      <c r="I48" s="16">
        <v>3.36</v>
      </c>
      <c r="J48" s="17">
        <v>4.55</v>
      </c>
    </row>
    <row r="49" spans="2:10" ht="57.75" customHeight="1" thickBot="1" x14ac:dyDescent="0.2">
      <c r="B49" s="18"/>
      <c r="C49" s="1236" t="s">
        <v>5</v>
      </c>
      <c r="D49" s="1236"/>
      <c r="E49" s="1237"/>
      <c r="F49" s="19">
        <v>0.46</v>
      </c>
      <c r="G49" s="20">
        <v>0.19</v>
      </c>
      <c r="H49" s="20" t="s">
        <v>547</v>
      </c>
      <c r="I49" s="20" t="s">
        <v>548</v>
      </c>
      <c r="J49" s="21" t="s">
        <v>549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4maWMKqoEoPtWfXp4cPY4BiLy//LJD2CZ6adNaI8MoEByMS+A/JOAgCx+S+s1pavGmTA+ztaZGJFy6UM4edtQ==" saltValue="bY6raMm5wxcBERTNK+wH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2020-02-10T04:53:26Z</dcterms:created>
  <dcterms:modified xsi:type="dcterms:W3CDTF">2020-09-28T09:55:47Z</dcterms:modified>
  <cp:category/>
</cp:coreProperties>
</file>