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rsvr003\共有2\総務財政部\総務財政課\2024(R06)年度\財政係\⑦財政報告・財政事情\令和4年度財政状況資料集\8.HP（2回目）\"/>
    </mc:Choice>
  </mc:AlternateContent>
  <xr:revisionPtr revIDLastSave="0" documentId="13_ncr:1_{9CD5205A-DBF8-4E75-91FA-397F55184730}"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A77" i="12"/>
  <c r="AA76" i="12"/>
  <c r="AA75" i="12"/>
  <c r="AA74" i="12"/>
  <c r="AA73" i="12"/>
  <c r="AA72" i="12"/>
  <c r="AA71" i="12"/>
  <c r="AA70" i="12"/>
  <c r="AA69" i="12"/>
  <c r="AA68" i="12"/>
  <c r="AU63" i="12"/>
  <c r="AP63" i="12"/>
  <c r="AA33" i="12"/>
  <c r="AA32" i="12"/>
  <c r="AA31" i="12"/>
  <c r="AA30" i="12"/>
  <c r="AA29" i="12"/>
  <c r="AA28" i="12"/>
  <c r="CR102" i="12"/>
  <c r="AP23" i="12"/>
  <c r="V23" i="12"/>
  <c r="AA23" i="12"/>
  <c r="Q2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c r="BW35" i="10" s="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<sst xmlns="http://schemas.openxmlformats.org/spreadsheetml/2006/main" count="1113" uniqueCount="617">
  <si>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</si>
  <si>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</si>
  <si>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</si>
  <si>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</si>
  <si>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</si>
  <si>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</si>
  <si>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</si>
  <si>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</si>
  <si>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</si>
  <si>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</si>
  <si>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</si>
  <si>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</si>
  <si>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</si>
  <si>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</si>
  <si>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</si>
  <si>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</si>
  <si>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</si>
  <si>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</si>
  <si>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</si>
  <si>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</si>
  <si>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</si>
  <si>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</si>
  <si>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</si>
  <si>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</si>
  <si>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</si>
  <si>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</si>
  <si>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</si>
  <si>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</si>
  <si>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</si>
  <si>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</si>
  <si>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</si>
  <si>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</si>
  <si>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</si>
  <si>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</si>
  <si>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</si>
  <si>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</si>
  <si>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</si>
  <si>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</si>
  <si>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</si>
  <si>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</si>
  <si>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</si>
  <si>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</si>
  <si>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</si>
  <si>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</si>
  <si>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</si>
  <si>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</si>
  <si>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</si>
  <si>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</si>
  <si>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</si>
  <si>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</si>
  <si>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</si>
  <si>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</si>
  <si>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</si>
  <si>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</si>
  <si>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</si>
  <si>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</si>
  <si>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</si>
  <si>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</si>
  <si>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</si>
  <si>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</si>
  <si>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</si>
  <si>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</si>
  <si>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</si>
  <si>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</si>
  <si>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</si>
  <si>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</si>
  <si>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</si>
  <si>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</si>
  <si>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</si>
  <si>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</si>
  <si>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</si>
  <si>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</si>
  <si>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</si>
  <si>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</si>
  <si>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</si>
  <si>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</si>
  <si>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</si>
  <si>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</si>
  <si>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</si>
  <si>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</si>
  <si>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</si>
  <si>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</si>
  <si>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</si>
  <si>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</si>
  <si>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</si>
  <si>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</si>
  <si>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</si>
  <si>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</si>
  <si>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</si>
  <si>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</si>
  <si>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</si>
  <si>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</si>
  <si>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</si>
  <si>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</si>
  <si>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</si>
  <si>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</si>
  <si>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</si>
  <si>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</si>
  <si>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</si>
  <si>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</si>
  <si>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</si>
  <si>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</si>
  <si>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</si>
  <si>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</si>
  <si>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</si>
  <si>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</si>
  <si>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</si>
  <si>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</si>
  <si>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</si>
  <si>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</si>
  <si>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</si>
  <si>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</si>
  <si>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</si>
  <si>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</si>
  <si>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</si>
  <si>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</si>
  <si>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</si>
  <si>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</si>
  <si>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</si>
  <si>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</si>
  <si>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</si>
  <si>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</si>
  <si>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</si>
  <si>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</si>
  <si>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</si>
  <si>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</si>
  <si>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</si>
  <si>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</si>
  <si>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</si>
  <si>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</si>
  <si>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</si>
  <si>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</si>
  <si>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</si>
  <si>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</si>
  <si>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</si>
  <si>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</si>
  <si>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</si>
  <si>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</si>
  <si>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</si>
  <si>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</si>
  <si>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</si>
  <si>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</si>
  <si>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</si>
  <si>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</si>
  <si>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</si>
  <si>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</si>
  <si>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</si>
  <si>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</si>
  <si>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</si>
  <si>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</si>
  <si>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</si>
  <si>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</si>
  <si>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</si>
  <si>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</si>
  <si>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</si>
  <si>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</si>
  <si>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</si>
  <si>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</si>
  <si>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</si>
  <si>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</si>
  <si>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</si>
  <si>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</si>
  <si>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</si>
  <si>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</si>
  <si>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</si>
  <si>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</si>
  <si>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</si>
  <si>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</si>
  <si>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</si>
  <si>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</si>
  <si>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</si>
  <si>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</si>
  <si>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</si>
  <si>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</si>
  <si>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</si>
  <si>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</si>
  <si>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</si>
  <si>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</si>
  <si>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</si>
  <si>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</si>
  <si>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</si>
  <si>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</si>
  <si>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</si>
  <si>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</si>
  <si>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</si>
  <si>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</si>
  <si>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</si>
  <si>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</si>
  <si>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</si>
  <si>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</si>
  <si>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</si>
  <si>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</si>
  <si>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</si>
  <si>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</si>
  <si>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</si>
  <si>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</si>
  <si>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</si>
  <si>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</si>
  <si>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</si>
  <si>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</si>
  <si>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</si>
  <si>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</si>
  <si>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</si>
  <si>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</si>
  <si>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</si>
  <si>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</si>
  <si>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</si>
  <si>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</si>
  <si>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</si>
  <si>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</si>
  <si>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</si>
  <si>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</si>
  <si>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</si>
  <si>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</si>
  <si>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</si>
  <si>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</si>
  <si>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</si>
  <si>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</si>
  <si>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</si>
  <si>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兵庫県加東市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</si>
  <si>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</si>
  <si>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</si>
  <si>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</si>
  <si>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</si>
  <si>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</si>
  <si>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</si>
  <si>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</si>
  <si>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</si>
  <si>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</si>
  <si>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</si>
  <si>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</si>
  <si>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</si>
  <si>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</si>
  <si>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</si>
  <si>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</si>
  <si>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</si>
  <si>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</si>
  <si>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</si>
  <si>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</si>
  <si>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</si>
  <si>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</si>
  <si>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</si>
  <si>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</si>
  <si>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</si>
  <si>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</si>
  <si>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</si>
  <si>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</si>
  <si>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</si>
  <si>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</si>
  <si>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</si>
  <si>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</si>
  <si>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</si>
  <si>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</si>
  <si>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</si>
  <si>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</si>
  <si>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</si>
  <si>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</si>
  <si>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</si>
  <si>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</si>
  <si>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</si>
  <si>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</si>
  <si>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</si>
  <si>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</si>
  <si>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</si>
  <si>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</si>
  <si>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</si>
  <si>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</si>
  <si>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</si>
  <si>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</si>
  <si>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</si>
  <si>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</si>
  <si>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</si>
  <si>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</si>
  <si>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</si>
  <si>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</si>
  <si>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</si>
  <si>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</si>
  <si>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</si>
  <si>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</si>
  <si>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</si>
  <si>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</si>
  <si>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</si>
  <si>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</si>
  <si>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</si>
  <si>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</si>
  <si>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</si>
  <si>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</si>
  <si>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</si>
  <si>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</si>
  <si>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</si>
  <si>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</si>
  <si>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</si>
  <si>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</si>
  <si>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</si>
  <si>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</si>
  <si>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</si>
  <si>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</si>
  <si>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</si>
  <si>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</si>
  <si>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</si>
  <si>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</si>
  <si>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</si>
  <si>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</si>
  <si>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</si>
  <si>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</si>
  <si>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</si>
  <si>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</si>
  <si>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</si>
  <si>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</si>
  <si>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</si>
  <si>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</si>
  <si>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</si>
  <si>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</si>
  <si>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</si>
  <si>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</si>
  <si>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</si>
  <si>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</si>
  <si>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</si>
  <si>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</si>
  <si>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</si>
  <si>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</si>
  <si>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</si>
  <si>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</si>
  <si>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</si>
  <si>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</si>
  <si>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</si>
  <si>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</si>
  <si>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</si>
  <si>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</si>
  <si>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</si>
  <si>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</si>
  <si>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</si>
  <si>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</si>
  <si>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</si>
  <si>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</si>
  <si>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</si>
  <si>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</si>
  <si>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</si>
  <si>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</si>
  <si>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</si>
  <si>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</si>
  <si>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</si>
  <si>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</si>
  <si>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</si>
  <si>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</si>
  <si>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</si>
  <si>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</si>
  <si>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</si>
  <si>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</si>
  <si>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</si>
  <si>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</si>
  <si>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</si>
  <si>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</si>
  <si>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</si>
  <si>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</si>
  <si>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</si>
  <si>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</si>
  <si>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</si>
  <si>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</si>
  <si>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</si>
  <si>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</si>
  <si>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</si>
  <si>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</si>
  <si>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</si>
  <si>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</si>
  <si>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</si>
  <si>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</si>
  <si>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</si>
  <si>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</si>
  <si>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</si>
  <si>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</si>
  <si>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</si>
  <si>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兵庫県加東市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</si>
  <si>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</si>
  <si>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</si>
  <si>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</si>
  <si>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</si>
  <si>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</si>
  <si>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</si>
  <si>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</si>
  <si>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</si>
  <si>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</si>
  <si>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</si>
  <si>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</si>
  <si>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</si>
  <si>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</si>
  <si>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</si>
  <si>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</si>
  <si>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</si>
  <si>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</si>
  <si>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</si>
  <si>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</si>
  <si>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</si>
  <si>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</si>
  <si>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</si>
  <si>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</si>
  <si>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</si>
  <si>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</si>
  <si>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</si>
  <si>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</si>
  <si>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</si>
  <si>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</si>
  <si>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</si>
  <si>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</si>
  <si>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</si>
  <si>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</si>
  <si>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</si>
  <si>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</si>
  <si>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</si>
  <si>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</si>
  <si>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病院事業会計</t>
    <phoneticPr fontId="5"/>
  </si>
  <si>
    <t>法適用企業</t>
    <phoneticPr fontId="5"/>
  </si>
  <si>
    <t>水道事業会計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</si>
  <si>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</si>
  <si>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</si>
  <si>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</si>
  <si>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</si>
  <si>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</si>
  <si>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</si>
  <si>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</si>
  <si>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</si>
  <si>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</si>
  <si>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</si>
  <si>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</si>
  <si>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</si>
  <si>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</si>
  <si>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</si>
  <si>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</si>
  <si>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</si>
  <si>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</si>
  <si>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</si>
  <si>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</si>
  <si>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</si>
  <si>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</si>
  <si>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</si>
  <si>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</si>
  <si>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</si>
  <si>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</si>
  <si>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</si>
  <si>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</si>
  <si>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</si>
  <si>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</si>
  <si>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</si>
  <si>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</si>
  <si>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</si>
  <si>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</si>
  <si>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</si>
  <si>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</si>
  <si>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</si>
  <si>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</si>
  <si>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</si>
  <si>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</si>
  <si>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</si>
  <si>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</si>
  <si>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</si>
  <si>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</si>
  <si>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</si>
  <si>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</si>
  <si>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</si>
  <si>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</si>
  <si>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</si>
  <si>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</si>
  <si>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</si>
  <si>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</si>
  <si>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</si>
  <si>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</si>
  <si>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</si>
  <si>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</si>
  <si>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</si>
  <si>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</si>
  <si>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</si>
  <si>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</si>
  <si>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</si>
  <si>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</si>
  <si>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</si>
  <si>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</si>
  <si>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</si>
  <si>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</si>
  <si>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</si>
  <si>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</si>
  <si>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</si>
  <si>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</si>
  <si>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</si>
  <si>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</si>
  <si>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</si>
  <si>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</si>
  <si>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</si>
  <si>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</si>
  <si>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</si>
  <si>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</si>
  <si>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</si>
  <si>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</si>
  <si>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</si>
  <si>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</si>
  <si>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</si>
  <si>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</si>
  <si>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</si>
  <si>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</si>
  <si>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</si>
  <si>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</si>
  <si>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</si>
  <si>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</si>
  <si>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</si>
  <si>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</si>
  <si>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</si>
  <si>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</si>
  <si>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</si>
  <si>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</si>
  <si>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</si>
  <si>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</si>
  <si>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</si>
  <si>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</si>
  <si>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</si>
  <si>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</si>
  <si>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</si>
  <si>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</si>
  <si>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</si>
  <si>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</si>
  <si>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</si>
  <si>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</si>
  <si>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</si>
  <si>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</si>
  <si>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</si>
  <si>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</si>
  <si>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</si>
  <si>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</si>
  <si>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</si>
  <si>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</si>
  <si>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</si>
  <si>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</si>
  <si>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</si>
  <si>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</si>
  <si>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</si>
  <si>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</si>
  <si>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</si>
  <si>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</si>
  <si>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</si>
  <si>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</si>
  <si>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</si>
  <si>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</si>
  <si>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</si>
  <si>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</si>
  <si>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</si>
  <si>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</si>
  <si>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</si>
  <si>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</si>
  <si>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</si>
  <si>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</si>
  <si>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</si>
  <si>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</si>
  <si>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</si>
  <si>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</si>
  <si>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</si>
  <si>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</si>
  <si>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</si>
  <si>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</si>
  <si>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</si>
  <si>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</si>
  <si>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</si>
  <si>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</si>
  <si>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</si>
  <si>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</si>
  <si>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</si>
  <si>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</si>
  <si>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</si>
  <si>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</si>
  <si>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</si>
  <si>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</si>
  <si>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</si>
  <si>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</si>
  <si>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0.83</t>
  </si>
  <si>
    <t>▲ 5.61</t>
  </si>
  <si>
    <t>▲ 0.34</t>
  </si>
  <si>
    <t>▲ 2.03</t>
  </si>
  <si>
    <t>水道事業会計</t>
  </si>
  <si>
    <t>病院事業会計</t>
  </si>
  <si>
    <t>一般会計</t>
  </si>
  <si>
    <t>介護保険保険事業特別会計</t>
  </si>
  <si>
    <t>下水道事業会計</t>
  </si>
  <si>
    <t>後期高齢者医療特別会計</t>
  </si>
  <si>
    <t>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</si>
  <si>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</si>
  <si>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</si>
  <si>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</si>
  <si>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</si>
  <si>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</si>
  <si>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</si>
  <si>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</si>
  <si>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</si>
  <si>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株式会社夢街人とうじょう</t>
  </si>
  <si>
    <t>公益財団法人加東文化振興財団</t>
  </si>
  <si>
    <t>北播衛生事務組合</t>
  </si>
  <si>
    <t>播磨内陸医務事業組合</t>
  </si>
  <si>
    <t>北播磨こども発達支援センター事務組合わかあゆ園</t>
  </si>
  <si>
    <t>小野加東加西環境施設事務組合</t>
  </si>
  <si>
    <t>小野加東広域事務組合</t>
  </si>
  <si>
    <t>北はりま消防組合</t>
  </si>
  <si>
    <t>兵庫県市町村職員退職手当組合</t>
  </si>
  <si>
    <t>兵庫県町議会議員公務災害補償組合</t>
  </si>
  <si>
    <t>兵庫県後期高齢者医療広域連合（一般会計）</t>
  </si>
  <si>
    <t>兵庫県後期高齢者医療広域連合（特別会計）</t>
  </si>
  <si>
    <t>公共施設整備基金</t>
  </si>
  <si>
    <t>地域振興基金</t>
  </si>
  <si>
    <t>福祉基金</t>
  </si>
  <si>
    <t>災害対策基金</t>
  </si>
  <si>
    <t>地域情報化基金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</si>
  <si>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</si>
  <si>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</si>
  <si>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公営企業債等繰入見込額の減少や、充当可能基金の増加により、算出されない状態が続いている。有形固定資産減価償却率が示すように、老朽化した施設の更新により、今後10年間では若干の数値の上昇が見込まれる時期があるものの、健全な比率を維持できると試算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</si>
  <si>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</si>
  <si>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</si>
  <si>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</si>
  <si>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</si>
  <si>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</si>
  <si>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</si>
  <si>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財政の健全化を進めてきた結果、実質公債費比率及び将来負担比率については、健全な状態を維持している。今後、施設の更新に伴う市債発行により公債費が増加することから、実質公債費比率については徐々に上昇するものと推計しているが、引き続き健全な比率を維持できると見込んで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</si>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</sst>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8AEA915-4BC0-4FE8-94E1-C8D9AE8607D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079F-44C3-8682-61D5570419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72370</c:v>
                </c:pt>
                <c:pt idx="1">
                  <c:v>51579</c:v>
                </c:pt>
                <c:pt idx="2">
                  <c:v>60110</c:v>
                </c:pt>
                <c:pt idx="3">
                  <c:v>160092</c:v>
                </c:pt>
                <c:pt idx="4">
                  <c:v>86147</c:v>
                </c:pt>
              </c:numCache>
            </c:numRef>
          </c:val>
          <c:smooth val="0"/>
          <c:extLst>
            <c:ext xmlns:c16="http://schemas.microsoft.com/office/drawing/2014/chart" uri="{C3380CC4-5D6E-409C-BE32-E72D297353CC}">
              <c16:uniqueId val="{00000001-079F-44C3-8682-61D5570419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4.55</c:v>
                </c:pt>
                <c:pt idx="1">
                  <c:v>3.81</c:v>
                </c:pt>
                <c:pt idx="2">
                  <c:v>5.13</c:v>
                </c:pt>
                <c:pt idx="3">
                  <c:v>4.49</c:v>
                </c:pt>
                <c:pt idx="4">
                  <c:v>3.63</c:v>
                </c:pt>
              </c:numCache>
            </c:numRef>
          </c:val>
          <c:extLst>
            <c:ext xmlns:c16="http://schemas.microsoft.com/office/drawing/2014/chart" uri="{C3380CC4-5D6E-409C-BE32-E72D297353CC}">
              <c16:uniqueId val="{00000000-DC6B-4722-8905-43D154FE33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51.55</c:v>
                </c:pt>
                <c:pt idx="1">
                  <c:v>48.49</c:v>
                </c:pt>
                <c:pt idx="2">
                  <c:v>50.07</c:v>
                </c:pt>
                <c:pt idx="3">
                  <c:v>50.2</c:v>
                </c:pt>
                <c:pt idx="4">
                  <c:v>51.77</c:v>
                </c:pt>
              </c:numCache>
            </c:numRef>
          </c:val>
          <c:extLst>
            <c:ext xmlns:c16="http://schemas.microsoft.com/office/drawing/2014/chart" uri="{C3380CC4-5D6E-409C-BE32-E72D297353CC}">
              <c16:uniqueId val="{00000001-DC6B-4722-8905-43D154FE33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-0.83</c:v>
                </c:pt>
                <c:pt idx="1">
                  <c:v>-5.61</c:v>
                </c:pt>
                <c:pt idx="2">
                  <c:v>1.46</c:v>
                </c:pt>
                <c:pt idx="3">
                  <c:v>-0.34</c:v>
                </c:pt>
                <c:pt idx="4">
                  <c:v>-2.0299999999999998</c:v>
                </c:pt>
              </c:numCache>
            </c:numRef>
          </c:val>
          <c:smooth val="0"/>
          <c:extLst>
            <c:ext xmlns:c16="http://schemas.microsoft.com/office/drawing/2014/chart" uri="{C3380CC4-5D6E-409C-BE32-E72D297353CC}">
              <c16:uniqueId val="{00000002-DC6B-4722-8905-43D154FE33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1D-4417-A1B7-2885163BE7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1D-4417-A1B7-2885163BE7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1D-4417-A1B7-2885163BE7D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0.33</c:v>
                </c:pt>
                <c:pt idx="2">
                  <c:v>#N/A</c:v>
                </c:pt>
                <c:pt idx="3">
                  <c:v>0.16</c:v>
                </c:pt>
                <c:pt idx="4">
                  <c:v>#N/A</c:v>
                </c:pt>
                <c:pt idx="5">
                  <c:v>0.3</c:v>
                </c:pt>
                <c:pt idx="6">
                  <c:v>#N/A</c:v>
                </c:pt>
                <c:pt idx="7">
                  <c:v>0.12</c:v>
                </c:pt>
                <c:pt idx="8">
                  <c:v>#N/A</c:v>
                </c:pt>
                <c:pt idx="9">
                  <c:v>0.03</c:v>
                </c:pt>
              </c:numCache>
            </c:numRef>
          </c:val>
          <c:extLst>
            <c:ext xmlns:c16="http://schemas.microsoft.com/office/drawing/2014/chart" uri="{C3380CC4-5D6E-409C-BE32-E72D297353CC}">
              <c16:uniqueId val="{00000003-F61D-4417-A1B7-2885163BE7D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0.12</c:v>
                </c:pt>
                <c:pt idx="2">
                  <c:v>#N/A</c:v>
                </c:pt>
                <c:pt idx="3">
                  <c:v>0.12</c:v>
                </c:pt>
                <c:pt idx="4">
                  <c:v>#N/A</c:v>
                </c:pt>
                <c:pt idx="5">
                  <c:v>0.12</c:v>
                </c:pt>
                <c:pt idx="6">
                  <c:v>#N/A</c:v>
                </c:pt>
                <c:pt idx="7">
                  <c:v>0.09</c:v>
                </c:pt>
                <c:pt idx="8">
                  <c:v>#N/A</c:v>
                </c:pt>
                <c:pt idx="9">
                  <c:v>0.12</c:v>
                </c:pt>
              </c:numCache>
            </c:numRef>
          </c:val>
          <c:extLst>
            <c:ext xmlns:c16="http://schemas.microsoft.com/office/drawing/2014/chart" uri="{C3380CC4-5D6E-409C-BE32-E72D297353CC}">
              <c16:uniqueId val="{00000004-F61D-4417-A1B7-2885163BE7D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1.04</c:v>
                </c:pt>
                <c:pt idx="2">
                  <c:v>#N/A</c:v>
                </c:pt>
                <c:pt idx="3">
                  <c:v>1.08</c:v>
                </c:pt>
                <c:pt idx="4">
                  <c:v>#N/A</c:v>
                </c:pt>
                <c:pt idx="5">
                  <c:v>0.93</c:v>
                </c:pt>
                <c:pt idx="6">
                  <c:v>#N/A</c:v>
                </c:pt>
                <c:pt idx="7">
                  <c:v>0.85</c:v>
                </c:pt>
                <c:pt idx="8">
                  <c:v>#N/A</c:v>
                </c:pt>
                <c:pt idx="9">
                  <c:v>0.87</c:v>
                </c:pt>
              </c:numCache>
            </c:numRef>
          </c:val>
          <c:extLst>
            <c:ext xmlns:c16="http://schemas.microsoft.com/office/drawing/2014/chart" uri="{C3380CC4-5D6E-409C-BE32-E72D297353CC}">
              <c16:uniqueId val="{00000005-F61D-4417-A1B7-2885163BE7DE}"/>
            </c:ext>
          </c:extLst>
        </c:ser>
        <c:ser>
          <c:idx val="6"/>
          <c:order val="6"/>
          <c:tx>
            <c:strRef>
              <c:f>データシート!$A$33</c:f>
              <c:strCache>
                <c:ptCount val="1"/>
                <c:pt idx="0">
                  <c:v>介護保険保険事業特別会計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c:v>
                </c:pt>
                <c:pt idx="2">
                  <c:v>#N/A</c:v>
                </c:pt>
                <c:pt idx="3">
                  <c:v>0.33</c:v>
                </c:pt>
                <c:pt idx="4">
                  <c:v>#N/A</c:v>
                </c:pt>
                <c:pt idx="5">
                  <c:v>0.79</c:v>
                </c:pt>
                <c:pt idx="6">
                  <c:v>#N/A</c:v>
                </c:pt>
                <c:pt idx="7">
                  <c:v>1.0900000000000001</c:v>
                </c:pt>
                <c:pt idx="8">
                  <c:v>#N/A</c:v>
                </c:pt>
                <c:pt idx="9">
                  <c:v>0.9</c:v>
                </c:pt>
              </c:numCache>
            </c:numRef>
          </c:val>
          <c:extLst>
            <c:ext xmlns:c16="http://schemas.microsoft.com/office/drawing/2014/chart" uri="{C3380CC4-5D6E-409C-BE32-E72D297353CC}">
              <c16:uniqueId val="{00000006-F61D-4417-A1B7-2885163BE7D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4.54</c:v>
                </c:pt>
                <c:pt idx="2">
                  <c:v>#N/A</c:v>
                </c:pt>
                <c:pt idx="3">
                  <c:v>3.81</c:v>
                </c:pt>
                <c:pt idx="4">
                  <c:v>#N/A</c:v>
                </c:pt>
                <c:pt idx="5">
                  <c:v>5.13</c:v>
                </c:pt>
                <c:pt idx="6">
                  <c:v>#N/A</c:v>
                </c:pt>
                <c:pt idx="7">
                  <c:v>4.4800000000000004</c:v>
                </c:pt>
                <c:pt idx="8">
                  <c:v>#N/A</c:v>
                </c:pt>
                <c:pt idx="9">
                  <c:v>3.63</c:v>
                </c:pt>
              </c:numCache>
            </c:numRef>
          </c:val>
          <c:extLst>
            <c:ext xmlns:c16="http://schemas.microsoft.com/office/drawing/2014/chart" uri="{C3380CC4-5D6E-409C-BE32-E72D297353CC}">
              <c16:uniqueId val="{00000007-F61D-4417-A1B7-2885163BE7D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5.38</c:v>
                </c:pt>
                <c:pt idx="2">
                  <c:v>#N/A</c:v>
                </c:pt>
                <c:pt idx="3">
                  <c:v>4.99</c:v>
                </c:pt>
                <c:pt idx="4">
                  <c:v>#N/A</c:v>
                </c:pt>
                <c:pt idx="5">
                  <c:v>4.95</c:v>
                </c:pt>
                <c:pt idx="6">
                  <c:v>#N/A</c:v>
                </c:pt>
                <c:pt idx="7">
                  <c:v>4.4400000000000004</c:v>
                </c:pt>
                <c:pt idx="8">
                  <c:v>#N/A</c:v>
                </c:pt>
                <c:pt idx="9">
                  <c:v>4.45</c:v>
                </c:pt>
              </c:numCache>
            </c:numRef>
          </c:val>
          <c:extLst>
            <c:ext xmlns:c16="http://schemas.microsoft.com/office/drawing/2014/chart" uri="{C3380CC4-5D6E-409C-BE32-E72D297353CC}">
              <c16:uniqueId val="{00000008-F61D-4417-A1B7-2885163BE7D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24.77</c:v>
                </c:pt>
                <c:pt idx="2">
                  <c:v>#N/A</c:v>
                </c:pt>
                <c:pt idx="3">
                  <c:v>25.62</c:v>
                </c:pt>
                <c:pt idx="4">
                  <c:v>#N/A</c:v>
                </c:pt>
                <c:pt idx="5">
                  <c:v>24.52</c:v>
                </c:pt>
                <c:pt idx="6">
                  <c:v>#N/A</c:v>
                </c:pt>
                <c:pt idx="7">
                  <c:v>19.36</c:v>
                </c:pt>
                <c:pt idx="8">
                  <c:v>#N/A</c:v>
                </c:pt>
                <c:pt idx="9">
                  <c:v>17.93</c:v>
                </c:pt>
              </c:numCache>
            </c:numRef>
          </c:val>
          <c:extLst>
            <c:ext xmlns:c16="http://schemas.microsoft.com/office/drawing/2014/chart" uri="{C3380CC4-5D6E-409C-BE32-E72D297353CC}">
              <c16:uniqueId val="{00000009-F61D-4417-A1B7-2885163BE7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2600</c:v>
                </c:pt>
                <c:pt idx="5">
                  <c:v>2633</c:v>
                </c:pt>
                <c:pt idx="8">
                  <c:v>2722</c:v>
                </c:pt>
                <c:pt idx="11">
                  <c:v>2685</c:v>
                </c:pt>
                <c:pt idx="14">
                  <c:v>2783</c:v>
                </c:pt>
              </c:numCache>
            </c:numRef>
          </c:val>
          <c:extLst>
            <c:ext xmlns:c16="http://schemas.microsoft.com/office/drawing/2014/chart" uri="{C3380CC4-5D6E-409C-BE32-E72D297353CC}">
              <c16:uniqueId val="{00000000-F8E6-4EC9-BCB6-24BB2FAFFB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F8E6-4EC9-BCB6-24BB2FAFFB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E6-4EC9-BCB6-24BB2FAFFB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83</c:v>
                </c:pt>
                <c:pt idx="3">
                  <c:v>55</c:v>
                </c:pt>
                <c:pt idx="6">
                  <c:v>56</c:v>
                </c:pt>
                <c:pt idx="9">
                  <c:v>58</c:v>
                </c:pt>
                <c:pt idx="12">
                  <c:v>43</c:v>
                </c:pt>
              </c:numCache>
            </c:numRef>
          </c:val>
          <c:extLst>
            <c:ext xmlns:c16="http://schemas.microsoft.com/office/drawing/2014/chart" uri="{C3380CC4-5D6E-409C-BE32-E72D297353CC}">
              <c16:uniqueId val="{00000003-F8E6-4EC9-BCB6-24BB2FAFFB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1129</c:v>
                </c:pt>
                <c:pt idx="3">
                  <c:v>1042</c:v>
                </c:pt>
                <c:pt idx="6">
                  <c:v>1005</c:v>
                </c:pt>
                <c:pt idx="9">
                  <c:v>1002</c:v>
                </c:pt>
                <c:pt idx="12">
                  <c:v>960</c:v>
                </c:pt>
              </c:numCache>
            </c:numRef>
          </c:val>
          <c:extLst>
            <c:ext xmlns:c16="http://schemas.microsoft.com/office/drawing/2014/chart" uri="{C3380CC4-5D6E-409C-BE32-E72D297353CC}">
              <c16:uniqueId val="{00000004-F8E6-4EC9-BCB6-24BB2FAFFB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E6-4EC9-BCB6-24BB2FAFFB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E6-4EC9-BCB6-24BB2FAFFB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1914</c:v>
                </c:pt>
                <c:pt idx="3">
                  <c:v>1987</c:v>
                </c:pt>
                <c:pt idx="6">
                  <c:v>2162</c:v>
                </c:pt>
                <c:pt idx="9">
                  <c:v>2290</c:v>
                </c:pt>
                <c:pt idx="12">
                  <c:v>2431</c:v>
                </c:pt>
              </c:numCache>
            </c:numRef>
          </c:val>
          <c:extLst>
            <c:ext xmlns:c16="http://schemas.microsoft.com/office/drawing/2014/chart" uri="{C3380CC4-5D6E-409C-BE32-E72D297353CC}">
              <c16:uniqueId val="{00000007-F8E6-4EC9-BCB6-24BB2FAFFB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526</c:v>
                </c:pt>
                <c:pt idx="2">
                  <c:v>#N/A</c:v>
                </c:pt>
                <c:pt idx="3">
                  <c:v>#N/A</c:v>
                </c:pt>
                <c:pt idx="4">
                  <c:v>451</c:v>
                </c:pt>
                <c:pt idx="5">
                  <c:v>#N/A</c:v>
                </c:pt>
                <c:pt idx="6">
                  <c:v>#N/A</c:v>
                </c:pt>
                <c:pt idx="7">
                  <c:v>501</c:v>
                </c:pt>
                <c:pt idx="8">
                  <c:v>#N/A</c:v>
                </c:pt>
                <c:pt idx="9">
                  <c:v>#N/A</c:v>
                </c:pt>
                <c:pt idx="10">
                  <c:v>666</c:v>
                </c:pt>
                <c:pt idx="11">
                  <c:v>#N/A</c:v>
                </c:pt>
                <c:pt idx="12">
                  <c:v>#N/A</c:v>
                </c:pt>
                <c:pt idx="13">
                  <c:v>651</c:v>
                </c:pt>
                <c:pt idx="14">
                  <c:v>#N/A</c:v>
                </c:pt>
              </c:numCache>
            </c:numRef>
          </c:val>
          <c:smooth val="0"/>
          <c:extLst>
            <c:ext xmlns:c16="http://schemas.microsoft.com/office/drawing/2014/chart" uri="{C3380CC4-5D6E-409C-BE32-E72D297353CC}">
              <c16:uniqueId val="{00000008-F8E6-4EC9-BCB6-24BB2FAFFB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26291</c:v>
                </c:pt>
                <c:pt idx="5">
                  <c:v>25370</c:v>
                </c:pt>
                <c:pt idx="8">
                  <c:v>24698</c:v>
                </c:pt>
                <c:pt idx="11">
                  <c:v>25686</c:v>
                </c:pt>
                <c:pt idx="14">
                  <c:v>24984</c:v>
                </c:pt>
              </c:numCache>
            </c:numRef>
          </c:val>
          <c:extLst>
            <c:ext xmlns:c16="http://schemas.microsoft.com/office/drawing/2014/chart" uri="{C3380CC4-5D6E-409C-BE32-E72D297353CC}">
              <c16:uniqueId val="{00000000-0A23-4C64-95D6-93C8EC4A91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1886</c:v>
                </c:pt>
                <c:pt idx="5">
                  <c:v>1937</c:v>
                </c:pt>
                <c:pt idx="8">
                  <c:v>1858</c:v>
                </c:pt>
                <c:pt idx="11">
                  <c:v>1706</c:v>
                </c:pt>
                <c:pt idx="14">
                  <c:v>1533</c:v>
                </c:pt>
              </c:numCache>
            </c:numRef>
          </c:val>
          <c:extLst>
            <c:ext xmlns:c16="http://schemas.microsoft.com/office/drawing/2014/chart" uri="{C3380CC4-5D6E-409C-BE32-E72D297353CC}">
              <c16:uniqueId val="{00000001-0A23-4C64-95D6-93C8EC4A91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12484</c:v>
                </c:pt>
                <c:pt idx="5">
                  <c:v>12471</c:v>
                </c:pt>
                <c:pt idx="8">
                  <c:v>13009</c:v>
                </c:pt>
                <c:pt idx="11">
                  <c:v>13400</c:v>
                </c:pt>
                <c:pt idx="14">
                  <c:v>13447</c:v>
                </c:pt>
              </c:numCache>
            </c:numRef>
          </c:val>
          <c:extLst>
            <c:ext xmlns:c16="http://schemas.microsoft.com/office/drawing/2014/chart" uri="{C3380CC4-5D6E-409C-BE32-E72D297353CC}">
              <c16:uniqueId val="{00000002-0A23-4C64-95D6-93C8EC4A91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23-4C64-95D6-93C8EC4A91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23-4C64-95D6-93C8EC4A91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23-4C64-95D6-93C8EC4A91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832</c:v>
                </c:pt>
                <c:pt idx="3">
                  <c:v>1124</c:v>
                </c:pt>
                <c:pt idx="6">
                  <c:v>1082</c:v>
                </c:pt>
                <c:pt idx="9">
                  <c:v>1010</c:v>
                </c:pt>
                <c:pt idx="12">
                  <c:v>811</c:v>
                </c:pt>
              </c:numCache>
            </c:numRef>
          </c:val>
          <c:extLst>
            <c:ext xmlns:c16="http://schemas.microsoft.com/office/drawing/2014/chart" uri="{C3380CC4-5D6E-409C-BE32-E72D297353CC}">
              <c16:uniqueId val="{00000006-0A23-4C64-95D6-93C8EC4A91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169</c:v>
                </c:pt>
                <c:pt idx="3">
                  <c:v>95</c:v>
                </c:pt>
                <c:pt idx="6">
                  <c:v>150</c:v>
                </c:pt>
                <c:pt idx="9">
                  <c:v>457</c:v>
                </c:pt>
                <c:pt idx="12">
                  <c:v>450</c:v>
                </c:pt>
              </c:numCache>
            </c:numRef>
          </c:val>
          <c:extLst>
            <c:ext xmlns:c16="http://schemas.microsoft.com/office/drawing/2014/chart" uri="{C3380CC4-5D6E-409C-BE32-E72D297353CC}">
              <c16:uniqueId val="{00000007-0A23-4C64-95D6-93C8EC4A91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9023</c:v>
                </c:pt>
                <c:pt idx="3">
                  <c:v>8374</c:v>
                </c:pt>
                <c:pt idx="6">
                  <c:v>7638</c:v>
                </c:pt>
                <c:pt idx="9">
                  <c:v>6795</c:v>
                </c:pt>
                <c:pt idx="12">
                  <c:v>5932</c:v>
                </c:pt>
              </c:numCache>
            </c:numRef>
          </c:val>
          <c:extLst>
            <c:ext xmlns:c16="http://schemas.microsoft.com/office/drawing/2014/chart" uri="{C3380CC4-5D6E-409C-BE32-E72D297353CC}">
              <c16:uniqueId val="{00000008-0A23-4C64-95D6-93C8EC4A91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A23-4C64-95D6-93C8EC4A91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22601</c:v>
                </c:pt>
                <c:pt idx="3">
                  <c:v>22244</c:v>
                </c:pt>
                <c:pt idx="6">
                  <c:v>21781</c:v>
                </c:pt>
                <c:pt idx="9">
                  <c:v>23701</c:v>
                </c:pt>
                <c:pt idx="12">
                  <c:v>23738</c:v>
                </c:pt>
              </c:numCache>
            </c:numRef>
          </c:val>
          <c:extLst>
            <c:ext xmlns:c16="http://schemas.microsoft.com/office/drawing/2014/chart" uri="{C3380CC4-5D6E-409C-BE32-E72D297353CC}">
              <c16:uniqueId val="{0000000A-0A23-4C64-95D6-93C8EC4A91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23-4C64-95D6-93C8EC4A91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6029</c:v>
                </c:pt>
                <c:pt idx="1">
                  <c:v>6348</c:v>
                </c:pt>
                <c:pt idx="2">
                  <c:v>6494</c:v>
                </c:pt>
              </c:numCache>
            </c:numRef>
          </c:val>
          <c:extLst>
            <c:ext xmlns:c16="http://schemas.microsoft.com/office/drawing/2014/chart" uri="{C3380CC4-5D6E-409C-BE32-E72D297353CC}">
              <c16:uniqueId val="{00000000-5AC5-46FE-8584-EFF652B511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766</c:v>
                </c:pt>
                <c:pt idx="1">
                  <c:v>767</c:v>
                </c:pt>
                <c:pt idx="2">
                  <c:v>767</c:v>
                </c:pt>
              </c:numCache>
            </c:numRef>
          </c:val>
          <c:extLst>
            <c:ext xmlns:c16="http://schemas.microsoft.com/office/drawing/2014/chart" uri="{C3380CC4-5D6E-409C-BE32-E72D297353CC}">
              <c16:uniqueId val="{00000001-5AC5-46FE-8584-EFF652B511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7425</c:v>
                </c:pt>
                <c:pt idx="1">
                  <c:v>7428</c:v>
                </c:pt>
                <c:pt idx="2">
                  <c:v>7280</c:v>
                </c:pt>
              </c:numCache>
            </c:numRef>
          </c:val>
          <c:extLst>
            <c:ext xmlns:c16="http://schemas.microsoft.com/office/drawing/2014/chart" uri="{C3380CC4-5D6E-409C-BE32-E72D297353CC}">
              <c16:uniqueId val="{00000002-5AC5-46FE-8584-EFF652B511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{01153164-20A1-41A4-A54D-8D060F6E7303}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D01-405C-AB84-59C4C66CB9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{7D2371BE-C5AE-4605-BFD1-87D004750167}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01-405C-AB84-59C4C66CB9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{B7A98621-A19D-456A-80AD-B4D579B8A0C2}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01-405C-AB84-59C4C66CB9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{75FC3660-9B83-4890-A48E-441CB8CF2E53}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01-405C-AB84-59C4C66CB9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{51B5E359-ABB4-40E4-B9C9-0BCF145B83EE}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01-405C-AB84-59C4C66CB9D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{78809DD2-74E3-4E0D-9886-C933AE691BCB}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D01-405C-AB84-59C4C66CB9D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{D258945E-E2DB-4551-B0CE-5291BAE555B7}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D01-405C-AB84-59C4C66CB9D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{2820153F-3524-400D-99E6-2BF985680959}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D01-405C-AB84-59C4C66CB9D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{EEF9E1FC-71D7-4D3C-BF06-DA7EC860E7AF}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D01-405C-AB84-59C4C66CB9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62.9</c:v>
                </c:pt>
                <c:pt idx="16">
                  <c:v>64.3</c:v>
                </c:pt>
                <c:pt idx="24">
                  <c:v>62.9</c:v>
                </c:pt>
                <c:pt idx="32">
                  <c:v>63.8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D01-405C-AB84-59C4C66CB9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{551FB8F2-437C-4D54-9908-5D2B3B24E4F1}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D01-405C-AB84-59C4C66CB9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{C87BC26D-EBC4-45CB-9572-859A08599A49}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01-405C-AB84-59C4C66CB9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{EC9BB7C1-3915-4004-901B-5C7FC584E55A}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01-405C-AB84-59C4C66CB9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{A9D34923-3E66-48BD-9C37-441C88AABC80}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01-405C-AB84-59C4C66CB9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{244CBAF0-9489-43F0-AE78-FA90E4BACA6E}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01-405C-AB84-59C4C66CB9D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{9D57ADC2-331C-433A-BD7D-98E3DD6B65E5}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D01-405C-AB84-59C4C66CB9D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{BEEE9500-F503-44E0-97AF-563EBB73335E}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D01-405C-AB84-59C4C66CB9D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{C93EE1F1-8FC2-44F9-A0E8-037ECC7F8327}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D01-405C-AB84-59C4C66CB9D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{78D71F49-6DE0-47A2-9D69-BC9B037EFCE6}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D01-405C-AB84-59C4C66CB9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FD01-405C-AB84-59C4C66CB9DC}"/>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{83AC9593-91F1-4D3B-B1AB-4514D09F43BE}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A52-4723-A6FF-64A64307A8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{7517AC7E-2C33-4ADD-855E-24CB29D4F2A9}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52-4723-A6FF-64A64307A8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{7271A4FF-E126-4C25-8328-D090A69EEBC6}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52-4723-A6FF-64A64307A8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{009AE207-CA2D-47ED-8F69-2CAEA6EB3288}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52-4723-A6FF-64A64307A8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{45421237-1534-4DE0-AA65-D48609BD33CB}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52-4723-A6FF-64A64307A8B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{07E422F6-87AA-4EDC-ADEB-884CEFB03E91}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A52-4723-A6FF-64A64307A8B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{AFCD250B-8153-4527-8170-18445D04A29B}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A52-4723-A6FF-64A64307A8B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{987AAF5F-91D6-4DCE-9E5B-E5965F95ED2A}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A52-4723-A6FF-64A64307A8B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{7CD21597-B1CE-42A9-84D9-ED8C6226F7D7}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A52-4723-A6FF-64A64307A8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4.7</c:v>
                </c:pt>
                <c:pt idx="16">
                  <c:v>5.0999999999999996</c:v>
                </c:pt>
                <c:pt idx="24">
                  <c:v>5.4</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A52-4723-A6FF-64A64307A8B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{26F19486-D5F1-457D-AD96-0237D8DF6D3E}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A52-4723-A6FF-64A64307A8B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{381F818F-E245-4FEC-8BD7-B084F680E210}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52-4723-A6FF-64A64307A8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{631B0D88-E86E-4157-8239-382B74E7602E}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52-4723-A6FF-64A64307A8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{0A657FE4-F2CB-48E3-AED0-A9008B39CF2D}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52-4723-A6FF-64A64307A8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{E73B6002-1546-4227-A599-B8F64DBE2AC1}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52-4723-A6FF-64A64307A8B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{B1B66282-93B3-4E75-A4E5-704295CC6DBB}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A52-4723-A6FF-64A64307A8B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{54DCA4D6-5381-4B6F-91DA-0F561CF94239}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A52-4723-A6FF-64A64307A8B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{D34B15EB-8A32-443C-AB89-E0124904947A}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A52-4723-A6FF-64A64307A8B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{026A1278-8ADD-47DA-A35F-BA6436BC7202}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A52-4723-A6FF-64A64307A8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CA52-4723-A6FF-64A64307A8B0}"/>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加東みらいこども園建設等の元金償還が始まったことなどにより、元利償還金が増加したため、実質公債費比率の分子が増加した。</a:t>
          </a:r>
        </a:p>
        <a:p>
          <a:r>
            <a:rPr kumimoji="1" lang="ja-JP" altLang="en-US" sz="1400">
              <a:latin typeface="ＭＳ ゴシック" pitchFamily="49" charset="-128"/>
              <a:ea typeface="ＭＳ ゴシック" pitchFamily="49" charset="-128"/>
            </a:rPr>
            <a:t>今後は、小中一貫校の整備等により地方債の発行が増えることから、比率は上昇する見込みである。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将来負担額のうち、一般会計等に係る地方債の現在高が小中一貫校整備に伴い増加しているものの、下水道事業会計に対する負担額の減少により、公営企業債等繰入見込額が減少し、将来負担額は</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充当可能財源等は、交付税で算入される基準財政需要額算入見込額の減少により、前年度から</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結果、将来負担比率の分母・分子とも前年度より減少したものの、将来負担比率は「－」（比率なし）となり、引き続き安全圏に位置している。今後は、小中一貫校の整備等により地方債の発行額が増えることから、比率は上昇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億円、公共施設整備基金のを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億円取り崩したが、決算剰余金による積立てや基金利子分の積立てなどにより、基金全体では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・小中一貫校整備等の大型事業を実施することから、中長期的には大きく減少する見込みである。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・災害対策基金：自然災害及び大規模な火災や突発重大事故等の人為的災害から住民の生命と財産を守るためにその予防対策、復旧対策、復興対策等を円滑に推進するため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・地域情報化基金：地域情報化の施設整備及び運営に要する資金に充てるため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・公共施設整備基金は、小中一貫校整備等の公共施設整備のため、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・その他、基金利子分のみの積み立てを行ったことにより増となった。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・小中一貫校整備等の公共施設整備のため、中長期にわたり、公共施設整備基金を取り崩す予定としており、総額は減少していく見込み。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・市税の増や、国税収入の増加による普通交付税の増などにより、当初予算時の取崩し予定額からは大きく減少したが、一般財源を足して新型コロナウイルス感染症対策・物価高騰対策を令和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年度に引き続き実施したことや、ふるさと納税寄附受入額の減などにより、財政調整基金を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億円取り崩した。前年度決算剰余金による積立て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億円及び基金利子分の積立てにより、財政調整基金は前年度より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・中長期的には、取崩しにより大きく減少する見込みである。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・基金利子分のみの積み立てを行ったことにより増となった。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・積極的な積み立ては行わず、将来の突発的な起債の繰り上げ償還等に備え、基金利子分のみの積み立てを継続する。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0BC212B-17BA-4C7A-8074-6F9022B833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C2DA98D-0351-43DC-A208-C0B4DA1D99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BC9B5F0-1A1E-4A63-86FF-B72645569202}"/>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76EF2ED-1349-472D-9388-3E2340BA3E04}"/>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113E796-007E-4169-97A2-DD25E044465A}"/>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43741A1-0531-45B4-A825-6D46CD313283}"/>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B0AFDB3-D211-4F20-8BDB-595AF8F6D62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53434BE-99CD-49F8-A3FC-7F336A857691}"/>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78E8815-DD13-44C5-B247-63960D5F4087}"/>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84F5496-FE0E-45F6-A7E4-D9F2BDCECF41}"/>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02543E4-50EE-4C89-9554-DFD224EFFC6A}"/>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F289C1D-4DEB-4A37-932E-D6A75D995150}"/>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9B49572-4979-435D-AF50-72104C4EF4F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F38E612-C496-4056-BA40-C95E20526BA5}"/>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DFCAE81-B3BA-47AD-B2D3-FC685DE5A9F5}"/>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C72FA30-9B5D-424E-8006-246437D29FE4}"/>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6627924-5E68-4FCA-9682-E57056ECAD1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9FAA653-6F63-40F3-8B2B-C3ED45B236D6}"/>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1F99D34-5D95-4D7A-B106-DEDDDB57FFCF}"/>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34C6A05-BE3F-44AB-89AA-BB6345EA5757}"/>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BB1C425-A799-4D47-8D48-40E13BE2FBE4}"/>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4DC9A12-5B54-444B-B3A3-1E5F445A1FBF}"/>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39,719
38,162
157.55
23,192,133
22,660,197
455,747
12,544,892
23,737,608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D78A3EC-5082-4401-9872-2F9850E30B69}"/>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797E1EB-FBA2-425D-BA0A-69A516B5033F}"/>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9A4DC54-736E-42CC-AA1B-6CEB96562888}"/>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A31A1FB-8582-428F-9890-4801C3F67442}"/>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1EE0973-44BC-4FFE-8C51-E9C2F86E2C56}"/>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7175D1D-A449-46D1-B0F9-B101996FF8D3}"/>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FB3D7A3-1FDE-4B06-AD94-2E8C6ADD1F07}"/>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12CCC6F-175F-4F01-A93B-C513944216FA}"/>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229A00A-A3FF-4874-97E3-CB6BAAE94C65}"/>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0C843AC-CC6F-4E5C-A485-C3E4E58BC5D2}"/>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DD12622-7430-48CB-95D9-61250DD19529}"/>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7D9499F-B583-44B2-9CD1-15513337265B}"/>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C2F37B1-2A06-496E-8C8F-06057D248492}"/>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260DC2C-EEF2-4A4A-9077-7494A7538EE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D5346BE-B94A-4BD0-8955-A17621928709}"/>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67F42BC-4D85-4CD9-A6ED-2CA1B55CBAF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AFE45D9-52C0-44E7-A736-53CC1242352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856382C-AAD0-4112-9E98-715CDB13AE06}"/>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A7E09F4-DD6F-49EF-A0A9-365CF142DCFB}"/>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663A9B0-987B-47C0-B334-BC07E4DEC118}"/>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BA923488-7AAF-4FDA-B09E-79D36DFD94DD}"/>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BAD2164-0F8C-44BC-8D52-8F763DCBFCE4}"/>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C88A97D-FB40-456C-84D9-4BF966768FCC}"/>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37A8F0A-BBA2-4B4C-ABBC-02BC6BF9408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5EC5D02-AE28-4BEE-88C6-F1AFA9EE496D}"/>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F29534F-7684-4FE2-A622-C3A2829D6E15}"/>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BEFD7B4-B423-4E6C-A05E-8247FE36BCDD}"/>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99DA520-38AE-4B08-B091-EF160DA32EB7}"/>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AB6F319-09C4-4D96-AD50-A8CDBFA3067B}"/>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B455811-4FAE-4295-9B03-2058467D828A}"/>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BFAE4F7-1DBC-477A-84D0-CA10E25EE126}"/>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B7D4A23-2760-43E1-AD9F-C4A64BA42A78}"/>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B466A98-AECB-4484-B0BF-E8D7949D5A2F}"/>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9F9036F-6879-4397-8468-4FBC4A4EFB73}"/>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EBE1C54-B972-4FC9-AD9F-6066CCA9339D}"/>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は、兵庫県平均を下回っているものの、全国平均及び類似団体平均を上回っている。市内には、老朽化した施設が多く、将来の公共施設等の修繕や更新等に係る財政負担を軽減するため、公共施設等総合管理計画に基づき、小中一貫校の整備など公共施設等の統廃合を進めることにより、施設保有量の適正化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BABAC32-79F6-44D4-98D7-1E4CD73430EB}"/>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30E14EE-F5A3-4D8E-A96D-3AF6F3E4C4C9}"/>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8B35FB5-DB21-43C9-BF8A-FF0F845D696D}"/>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612C7EA-CEC8-4245-9A31-7F1CC799FCE0}"/>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CD5346FB-3376-44AE-B08D-3DCB9B425F35}"/>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0F08919-A4E9-40F2-A01F-44B9C31B694F}"/>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22C8E656-10B8-4690-B00F-F8525B99784F}"/>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86D5BC47-0E05-4375-8FB0-E2116DEB0480}"/>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B4FDD3B4-5940-4BC1-828A-850F77EB3816}"/>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659142C-5492-4882-81A7-5812A6E487CA}"/>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2EEF4E52-899B-44F8-835D-54A2A5C2BE4D}"/>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3498BAAD-F991-4218-A261-CD80DFE681B3}"/>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CFB6A681-711E-413D-9545-C4B655DD806E}"/>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FC5A911A-4569-45A8-B715-1E24CC5C6825}"/>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274C8B0-C13A-47B8-834C-516953F64475}"/>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0851FB1-F3EF-46CE-98F2-F77A4FB803C9}"/>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48CC3EF5-9F7C-4BD9-A80E-C28A05C9A3B6}"/>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BA68981C-0F04-4970-9501-E0A7B0CA8763}"/>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14FAD6E6-CB64-4CD8-8C21-DAAC9FFE64F9}"/>
            </a:ext>
          </a:extLst>
        </xdr:cNvPr>
        <xdr:cNvCxnSpPr/>
      </xdr:nvCxnSpPr>
      <xdr:spPr>
        <a:xfrm flipV="1">
          <a:off x="4300220" y="5189492"/>
          <a:ext cx="1270" cy="132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696380E7-BF15-456C-B38F-1D7C35D9A0A9}"/>
            </a:ext>
          </a:extLst>
        </xdr:cNvPr>
        <xdr:cNvSpPr txBox="1"/>
      </xdr:nvSpPr>
      <xdr:spPr>
        <a:xfrm>
          <a:off x="4352925" y="652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A327173E-C365-41F4-B130-8852C85F5FBC}"/>
            </a:ext>
          </a:extLst>
        </xdr:cNvPr>
        <xdr:cNvCxnSpPr/>
      </xdr:nvCxnSpPr>
      <xdr:spPr>
        <a:xfrm>
          <a:off x="4213225" y="651736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80" name="有形固定資産減価償却率最大値テキスト">
          <a:extLst>
            <a:ext uri="{FF2B5EF4-FFF2-40B4-BE49-F238E27FC236}">
              <a16:creationId xmlns:a16="http://schemas.microsoft.com/office/drawing/2014/main" id="{1337EC84-C237-4F85-A4BF-6E34118EF43B}"/>
            </a:ext>
          </a:extLst>
        </xdr:cNvPr>
        <xdr:cNvSpPr txBox="1"/>
      </xdr:nvSpPr>
      <xdr:spPr>
        <a:xfrm>
          <a:off x="4352925" y="497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81" name="直線コネクタ 80">
          <a:extLst>
            <a:ext uri="{FF2B5EF4-FFF2-40B4-BE49-F238E27FC236}">
              <a16:creationId xmlns:a16="http://schemas.microsoft.com/office/drawing/2014/main" id="{95E7291A-B55D-4450-96A7-F52A07B99FFA}"/>
            </a:ext>
          </a:extLst>
        </xdr:cNvPr>
        <xdr:cNvCxnSpPr/>
      </xdr:nvCxnSpPr>
      <xdr:spPr>
        <a:xfrm>
          <a:off x="4213225" y="518949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82" name="有形固定資産減価償却率平均値テキスト">
          <a:extLst>
            <a:ext uri="{FF2B5EF4-FFF2-40B4-BE49-F238E27FC236}">
              <a16:creationId xmlns:a16="http://schemas.microsoft.com/office/drawing/2014/main" id="{AF60D6F6-AA6A-47FB-AD7B-AB638B83655D}"/>
            </a:ext>
          </a:extLst>
        </xdr:cNvPr>
        <xdr:cNvSpPr txBox="1"/>
      </xdr:nvSpPr>
      <xdr:spPr>
        <a:xfrm>
          <a:off x="4352925" y="5798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83" name="フローチャート: 判断 82">
          <a:extLst>
            <a:ext uri="{FF2B5EF4-FFF2-40B4-BE49-F238E27FC236}">
              <a16:creationId xmlns:a16="http://schemas.microsoft.com/office/drawing/2014/main" id="{E1AF0909-EB04-47EC-870A-8A9E2C4F67B0}"/>
            </a:ext>
          </a:extLst>
        </xdr:cNvPr>
        <xdr:cNvSpPr/>
      </xdr:nvSpPr>
      <xdr:spPr>
        <a:xfrm>
          <a:off x="4251325" y="5819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84" name="フローチャート: 判断 83">
          <a:extLst>
            <a:ext uri="{FF2B5EF4-FFF2-40B4-BE49-F238E27FC236}">
              <a16:creationId xmlns:a16="http://schemas.microsoft.com/office/drawing/2014/main" id="{9E738A2C-22A9-4F08-9110-96F5F772F15F}"/>
            </a:ext>
          </a:extLst>
        </xdr:cNvPr>
        <xdr:cNvSpPr/>
      </xdr:nvSpPr>
      <xdr:spPr>
        <a:xfrm>
          <a:off x="3616325" y="5757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85" name="フローチャート: 判断 84">
          <a:extLst>
            <a:ext uri="{FF2B5EF4-FFF2-40B4-BE49-F238E27FC236}">
              <a16:creationId xmlns:a16="http://schemas.microsoft.com/office/drawing/2014/main" id="{2F591568-9D28-46D3-9D48-3CCE81C07345}"/>
            </a:ext>
          </a:extLst>
        </xdr:cNvPr>
        <xdr:cNvSpPr/>
      </xdr:nvSpPr>
      <xdr:spPr>
        <a:xfrm>
          <a:off x="2930525" y="5727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86" name="フローチャート: 判断 85">
          <a:extLst>
            <a:ext uri="{FF2B5EF4-FFF2-40B4-BE49-F238E27FC236}">
              <a16:creationId xmlns:a16="http://schemas.microsoft.com/office/drawing/2014/main" id="{10C24CDF-19F9-4565-8EF6-FCC75F50B964}"/>
            </a:ext>
          </a:extLst>
        </xdr:cNvPr>
        <xdr:cNvSpPr/>
      </xdr:nvSpPr>
      <xdr:spPr>
        <a:xfrm>
          <a:off x="2244725" y="5671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87" name="フローチャート: 判断 86">
          <a:extLst>
            <a:ext uri="{FF2B5EF4-FFF2-40B4-BE49-F238E27FC236}">
              <a16:creationId xmlns:a16="http://schemas.microsoft.com/office/drawing/2014/main" id="{81663E53-CCB1-4943-B71C-D40AF015B476}"/>
            </a:ext>
          </a:extLst>
        </xdr:cNvPr>
        <xdr:cNvSpPr/>
      </xdr:nvSpPr>
      <xdr:spPr>
        <a:xfrm>
          <a:off x="1558925" y="56624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54A8254-B4FE-42C4-B0E0-E5FF6D58A4B2}"/>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63F2011-80AA-4596-880D-F19D6C6A50C6}"/>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EED68F1-CCE9-4C39-A428-F96C7A345C0B}"/>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150E7EC-A6BB-4988-86CC-C0EB25F5CC79}"/>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ACD92478-0B75-4C3B-9F3C-A42410E66CA3}"/>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29664</xdr:rowOff>
    </xdr:from>
    <xdr:to>
      <xdr:col>23</xdr:col>
      <xdr:colOff>136525</xdr:colOff>
      <xdr:row>30</xdr:row>
      <xdr:rowOff>131264</xdr:rowOff>
    </xdr:to>
    <xdr:sp macro="" textlink="">
      <xdr:nvSpPr>
        <xdr:cNvPr id="93" name="楕円 92">
          <a:extLst>
            <a:ext uri="{FF2B5EF4-FFF2-40B4-BE49-F238E27FC236}">
              <a16:creationId xmlns:a16="http://schemas.microsoft.com/office/drawing/2014/main" id="{E1AE6CEC-37E9-42A9-83D4-85804E72DD3C}"/>
            </a:ext>
          </a:extLst>
        </xdr:cNvPr>
        <xdr:cNvSpPr/>
      </xdr:nvSpPr>
      <xdr:spPr>
        <a:xfrm>
          <a:off x="4251325" y="57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52541</xdr:rowOff>
    </xdr:from>
    <xdr:ext cx="405111" cy="259045"/>
    <xdr:sp macro="" textlink="">
      <xdr:nvSpPr>
        <xdr:cNvPr id="94" name="有形固定資産減価償却率該当値テキスト">
          <a:extLst>
            <a:ext uri="{FF2B5EF4-FFF2-40B4-BE49-F238E27FC236}">
              <a16:creationId xmlns:a16="http://schemas.microsoft.com/office/drawing/2014/main" id="{FF6C52B9-B3FF-4090-85B4-F54BF9C1B462}"/>
            </a:ext>
          </a:extLst>
        </xdr:cNvPr>
        <xdr:cNvSpPr txBox="1"/>
      </xdr:nvSpPr>
      <xdr:spPr>
        <a:xfrm>
          <a:off x="4352925" y="563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95" name="楕円 94">
          <a:extLst>
            <a:ext uri="{FF2B5EF4-FFF2-40B4-BE49-F238E27FC236}">
              <a16:creationId xmlns:a16="http://schemas.microsoft.com/office/drawing/2014/main" id="{97FD4372-56CC-413D-818D-D53FA6BD8409}"/>
            </a:ext>
          </a:extLst>
        </xdr:cNvPr>
        <xdr:cNvSpPr/>
      </xdr:nvSpPr>
      <xdr:spPr>
        <a:xfrm>
          <a:off x="3616325" y="5748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80464</xdr:rowOff>
    </xdr:to>
    <xdr:cxnSp macro="">
      <xdr:nvCxnSpPr>
        <xdr:cNvPr id="96" name="直線コネクタ 95">
          <a:extLst>
            <a:ext uri="{FF2B5EF4-FFF2-40B4-BE49-F238E27FC236}">
              <a16:creationId xmlns:a16="http://schemas.microsoft.com/office/drawing/2014/main" id="{5B38F29C-15A3-43D1-922D-4900D6D4463E}"/>
            </a:ext>
          </a:extLst>
        </xdr:cNvPr>
        <xdr:cNvCxnSpPr/>
      </xdr:nvCxnSpPr>
      <xdr:spPr>
        <a:xfrm>
          <a:off x="3667125" y="5799455"/>
          <a:ext cx="635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97" name="楕円 96">
          <a:extLst>
            <a:ext uri="{FF2B5EF4-FFF2-40B4-BE49-F238E27FC236}">
              <a16:creationId xmlns:a16="http://schemas.microsoft.com/office/drawing/2014/main" id="{9E166B8D-C9A5-4DC0-8D6D-7D0248A8328E}"/>
            </a:ext>
          </a:extLst>
        </xdr:cNvPr>
        <xdr:cNvSpPr/>
      </xdr:nvSpPr>
      <xdr:spPr>
        <a:xfrm>
          <a:off x="2930525" y="57918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95885</xdr:rowOff>
    </xdr:to>
    <xdr:cxnSp macro="">
      <xdr:nvCxnSpPr>
        <xdr:cNvPr id="98" name="直線コネクタ 97">
          <a:extLst>
            <a:ext uri="{FF2B5EF4-FFF2-40B4-BE49-F238E27FC236}">
              <a16:creationId xmlns:a16="http://schemas.microsoft.com/office/drawing/2014/main" id="{73205BA0-2B0E-46EB-AD2C-58CEBF712939}"/>
            </a:ext>
          </a:extLst>
        </xdr:cNvPr>
        <xdr:cNvCxnSpPr/>
      </xdr:nvCxnSpPr>
      <xdr:spPr>
        <a:xfrm flipV="1">
          <a:off x="2981325" y="5799455"/>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1905</xdr:rowOff>
    </xdr:from>
    <xdr:to>
      <xdr:col>11</xdr:col>
      <xdr:colOff>187325</xdr:colOff>
      <xdr:row>30</xdr:row>
      <xdr:rowOff>103505</xdr:rowOff>
    </xdr:to>
    <xdr:sp macro="" textlink="">
      <xdr:nvSpPr>
        <xdr:cNvPr id="99" name="楕円 98">
          <a:extLst>
            <a:ext uri="{FF2B5EF4-FFF2-40B4-BE49-F238E27FC236}">
              <a16:creationId xmlns:a16="http://schemas.microsoft.com/office/drawing/2014/main" id="{FE94F6C6-55E9-44BE-B6BF-461D63A252DF}"/>
            </a:ext>
          </a:extLst>
        </xdr:cNvPr>
        <xdr:cNvSpPr/>
      </xdr:nvSpPr>
      <xdr:spPr>
        <a:xfrm>
          <a:off x="2244725" y="5748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52705</xdr:rowOff>
    </xdr:from>
    <xdr:to>
      <xdr:col>15</xdr:col>
      <xdr:colOff>136525</xdr:colOff>
      <xdr:row>30</xdr:row>
      <xdr:rowOff>95885</xdr:rowOff>
    </xdr:to>
    <xdr:cxnSp macro="">
      <xdr:nvCxnSpPr>
        <xdr:cNvPr id="100" name="直線コネクタ 99">
          <a:extLst>
            <a:ext uri="{FF2B5EF4-FFF2-40B4-BE49-F238E27FC236}">
              <a16:creationId xmlns:a16="http://schemas.microsoft.com/office/drawing/2014/main" id="{88C83903-B8D2-478B-8122-5E8518817196}"/>
            </a:ext>
          </a:extLst>
        </xdr:cNvPr>
        <xdr:cNvCxnSpPr/>
      </xdr:nvCxnSpPr>
      <xdr:spPr>
        <a:xfrm>
          <a:off x="2295525" y="5799455"/>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130175</xdr:rowOff>
    </xdr:from>
    <xdr:to>
      <xdr:col>7</xdr:col>
      <xdr:colOff>187325</xdr:colOff>
      <xdr:row>30</xdr:row>
      <xdr:rowOff>60325</xdr:rowOff>
    </xdr:to>
    <xdr:sp macro="" textlink="">
      <xdr:nvSpPr>
        <xdr:cNvPr id="101" name="楕円 100">
          <a:extLst>
            <a:ext uri="{FF2B5EF4-FFF2-40B4-BE49-F238E27FC236}">
              <a16:creationId xmlns:a16="http://schemas.microsoft.com/office/drawing/2014/main" id="{0B48AD46-CCFB-4500-879B-3130FB46A07F}"/>
            </a:ext>
          </a:extLst>
        </xdr:cNvPr>
        <xdr:cNvSpPr/>
      </xdr:nvSpPr>
      <xdr:spPr>
        <a:xfrm>
          <a:off x="1558925" y="57118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9525</xdr:rowOff>
    </xdr:from>
    <xdr:to>
      <xdr:col>11</xdr:col>
      <xdr:colOff>136525</xdr:colOff>
      <xdr:row>30</xdr:row>
      <xdr:rowOff>52705</xdr:rowOff>
    </xdr:to>
    <xdr:cxnSp macro="">
      <xdr:nvCxnSpPr>
        <xdr:cNvPr id="102" name="直線コネクタ 101">
          <a:extLst>
            <a:ext uri="{FF2B5EF4-FFF2-40B4-BE49-F238E27FC236}">
              <a16:creationId xmlns:a16="http://schemas.microsoft.com/office/drawing/2014/main" id="{8A14396F-E7E4-49CB-9B34-E86028108D60}"/>
            </a:ext>
          </a:extLst>
        </xdr:cNvPr>
        <xdr:cNvCxnSpPr/>
      </xdr:nvCxnSpPr>
      <xdr:spPr>
        <a:xfrm>
          <a:off x="1609725" y="5756275"/>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103885</xdr:rowOff>
    </xdr:from>
    <xdr:ext cx="405111" cy="259045"/>
    <xdr:sp macro="" textlink="">
      <xdr:nvSpPr>
        <xdr:cNvPr id="103" name="n_1aveValue有形固定資産減価償却率">
          <a:extLst>
            <a:ext uri="{FF2B5EF4-FFF2-40B4-BE49-F238E27FC236}">
              <a16:creationId xmlns:a16="http://schemas.microsoft.com/office/drawing/2014/main" id="{6B5EC00D-6954-4EE6-AE29-EAC2E49BFBEA}"/>
            </a:ext>
          </a:extLst>
        </xdr:cNvPr>
        <xdr:cNvSpPr txBox="1"/>
      </xdr:nvSpPr>
      <xdr:spPr>
        <a:xfrm>
          <a:off x="3470919" y="585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104" name="n_2aveValue有形固定資産減価償却率">
          <a:extLst>
            <a:ext uri="{FF2B5EF4-FFF2-40B4-BE49-F238E27FC236}">
              <a16:creationId xmlns:a16="http://schemas.microsoft.com/office/drawing/2014/main" id="{9B60360E-A7EB-4C4C-B1F4-2E784F7EAB7D}"/>
            </a:ext>
          </a:extLst>
        </xdr:cNvPr>
        <xdr:cNvSpPr txBox="1"/>
      </xdr:nvSpPr>
      <xdr:spPr>
        <a:xfrm>
          <a:off x="2797819" y="550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105" name="n_3aveValue有形固定資産減価償却率">
          <a:extLst>
            <a:ext uri="{FF2B5EF4-FFF2-40B4-BE49-F238E27FC236}">
              <a16:creationId xmlns:a16="http://schemas.microsoft.com/office/drawing/2014/main" id="{4019DAEB-1CE4-4859-A638-D3CDACA7C0D8}"/>
            </a:ext>
          </a:extLst>
        </xdr:cNvPr>
        <xdr:cNvSpPr txBox="1"/>
      </xdr:nvSpPr>
      <xdr:spPr>
        <a:xfrm>
          <a:off x="2112019" y="545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106" name="n_4aveValue有形固定資産減価償却率">
          <a:extLst>
            <a:ext uri="{FF2B5EF4-FFF2-40B4-BE49-F238E27FC236}">
              <a16:creationId xmlns:a16="http://schemas.microsoft.com/office/drawing/2014/main" id="{754EA186-F044-4DA5-8F2C-7BAA04BC3D12}"/>
            </a:ext>
          </a:extLst>
        </xdr:cNvPr>
        <xdr:cNvSpPr txBox="1"/>
      </xdr:nvSpPr>
      <xdr:spPr>
        <a:xfrm>
          <a:off x="1426219" y="544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107" name="n_1mainValue有形固定資産減価償却率">
          <a:extLst>
            <a:ext uri="{FF2B5EF4-FFF2-40B4-BE49-F238E27FC236}">
              <a16:creationId xmlns:a16="http://schemas.microsoft.com/office/drawing/2014/main" id="{28F55561-0F68-48AA-8805-1C0FEC4D692D}"/>
            </a:ext>
          </a:extLst>
        </xdr:cNvPr>
        <xdr:cNvSpPr txBox="1"/>
      </xdr:nvSpPr>
      <xdr:spPr>
        <a:xfrm>
          <a:off x="3470919"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8" name="n_2mainValue有形固定資産減価償却率">
          <a:extLst>
            <a:ext uri="{FF2B5EF4-FFF2-40B4-BE49-F238E27FC236}">
              <a16:creationId xmlns:a16="http://schemas.microsoft.com/office/drawing/2014/main" id="{115AED16-7317-4D74-AA26-7BFD314210EF}"/>
            </a:ext>
          </a:extLst>
        </xdr:cNvPr>
        <xdr:cNvSpPr txBox="1"/>
      </xdr:nvSpPr>
      <xdr:spPr>
        <a:xfrm>
          <a:off x="2797819"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94632</xdr:rowOff>
    </xdr:from>
    <xdr:ext cx="405111" cy="259045"/>
    <xdr:sp macro="" textlink="">
      <xdr:nvSpPr>
        <xdr:cNvPr id="109" name="n_3mainValue有形固定資産減価償却率">
          <a:extLst>
            <a:ext uri="{FF2B5EF4-FFF2-40B4-BE49-F238E27FC236}">
              <a16:creationId xmlns:a16="http://schemas.microsoft.com/office/drawing/2014/main" id="{925F15AA-CAD7-4C5C-A905-3115EDCB9BE5}"/>
            </a:ext>
          </a:extLst>
        </xdr:cNvPr>
        <xdr:cNvSpPr txBox="1"/>
      </xdr:nvSpPr>
      <xdr:spPr>
        <a:xfrm>
          <a:off x="2112019"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51452</xdr:rowOff>
    </xdr:from>
    <xdr:ext cx="405111" cy="259045"/>
    <xdr:sp macro="" textlink="">
      <xdr:nvSpPr>
        <xdr:cNvPr id="110" name="n_4mainValue有形固定資産減価償却率">
          <a:extLst>
            <a:ext uri="{FF2B5EF4-FFF2-40B4-BE49-F238E27FC236}">
              <a16:creationId xmlns:a16="http://schemas.microsoft.com/office/drawing/2014/main" id="{ECB2E395-4963-4F07-A8C3-258B5BCB5079}"/>
            </a:ext>
          </a:extLst>
        </xdr:cNvPr>
        <xdr:cNvSpPr txBox="1"/>
      </xdr:nvSpPr>
      <xdr:spPr>
        <a:xfrm>
          <a:off x="14262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E03F6614-6B5B-4F5F-9A65-2FDA5B8A0416}"/>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9B40A586-8FC8-48F8-A5D6-C14A6E354A8D}"/>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93F4A93F-FEB2-4683-98E1-F9CA3532434E}"/>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C9B7CFC9-1D1C-42CA-9D38-0B00BC5CBACA}"/>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3E01308A-F7EA-4D92-99D0-AB2AA72A22CE}"/>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20881B8-239D-49FE-AA9C-822285CEE5D1}"/>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D1491AE-41DA-474F-AABE-0A10097EB622}"/>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2A95CCC1-3DD4-427B-93C4-41E4F0B72B13}"/>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6B11B81E-D620-4175-A35B-E9CEDFE68BDE}"/>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5EEA1A6D-57C7-4FB9-8656-6A7689FA102C}"/>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368F329-1B4C-4756-BBEF-5F98F0CAA0E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673D2C6A-E62E-4CDD-8715-601B8829304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A5CE9608-2342-4EDD-B99D-620D150F2879}"/>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整備基金など、将来の施設の更新のために積み立ててきた資産があるため、債務償還可能年数は全国平均、兵庫県平均及び類似団体平均を大きく下回っているものの、老朽化した施設の更新時期が同時期に訪れることから、引き続き、将来世代の負担を軽減できるよう、健全な財政運営に取り組む。</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D8A97E87-AF43-4FB7-A7CF-7FF788171DE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2069B59A-9316-417A-B05A-44B5F6ED1E7A}"/>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E4ECFD98-7101-4E47-8785-A361F640CB9B}"/>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1657D5C9-1835-40F0-AE62-A818BD802DE4}"/>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A9A84707-49F7-483E-9FF4-8AB6B7CDDD9E}"/>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23CF02B-75D0-4868-8253-D732464C617E}"/>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0A35A489-A29B-4607-80A9-E415203CEBAA}"/>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522258C9-4521-477D-AFB6-038A7F82D7B1}"/>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570A61C0-5611-43C9-90EA-39C47401685B}"/>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DE4D9509-B925-4C3A-B15E-832976D422FB}"/>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B23776B4-FC50-4F3C-99CE-D0F9CAD46F93}"/>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B0350592-1948-493E-A3BF-165C5102A501}"/>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182A1FB7-029A-470B-81D6-F717DC71DF6B}"/>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7919FBEB-D3A6-45CE-9A22-43980EDD4C99}"/>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ED207BCD-1CC7-438D-859C-8135AA4F6C46}"/>
            </a:ext>
          </a:extLst>
        </xdr:cNvPr>
        <xdr:cNvSpPr txBox="1"/>
      </xdr:nvSpPr>
      <xdr:spPr>
        <a:xfrm>
          <a:off x="9758836" y="5031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BDFF295B-AE36-474B-9AA9-191B9C6AAEDD}"/>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A9489DA6-DDCD-4627-A312-342AB0A7FD9C}"/>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AF1F039F-572D-452F-8B08-D06EC91B598C}"/>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42" name="直線コネクタ 141">
          <a:extLst>
            <a:ext uri="{FF2B5EF4-FFF2-40B4-BE49-F238E27FC236}">
              <a16:creationId xmlns:a16="http://schemas.microsoft.com/office/drawing/2014/main" id="{FF8BF4A5-46D9-46A4-8161-97DB5E29757B}"/>
            </a:ext>
          </a:extLst>
        </xdr:cNvPr>
        <xdr:cNvCxnSpPr/>
      </xdr:nvCxnSpPr>
      <xdr:spPr>
        <a:xfrm flipV="1">
          <a:off x="13323570" y="5063989"/>
          <a:ext cx="1269" cy="1462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43" name="債務償還比率最小値テキスト">
          <a:extLst>
            <a:ext uri="{FF2B5EF4-FFF2-40B4-BE49-F238E27FC236}">
              <a16:creationId xmlns:a16="http://schemas.microsoft.com/office/drawing/2014/main" id="{AEB93F07-DB9A-4D0F-AA87-3C8D814364D4}"/>
            </a:ext>
          </a:extLst>
        </xdr:cNvPr>
        <xdr:cNvSpPr txBox="1"/>
      </xdr:nvSpPr>
      <xdr:spPr>
        <a:xfrm>
          <a:off x="13376275" y="65302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44" name="直線コネクタ 143">
          <a:extLst>
            <a:ext uri="{FF2B5EF4-FFF2-40B4-BE49-F238E27FC236}">
              <a16:creationId xmlns:a16="http://schemas.microsoft.com/office/drawing/2014/main" id="{E1413E55-45DB-4459-8E00-6950443685C6}"/>
            </a:ext>
          </a:extLst>
        </xdr:cNvPr>
        <xdr:cNvCxnSpPr/>
      </xdr:nvCxnSpPr>
      <xdr:spPr>
        <a:xfrm>
          <a:off x="13255625" y="6526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45" name="債務償還比率最大値テキスト">
          <a:extLst>
            <a:ext uri="{FF2B5EF4-FFF2-40B4-BE49-F238E27FC236}">
              <a16:creationId xmlns:a16="http://schemas.microsoft.com/office/drawing/2014/main" id="{7A6348F3-F757-44E2-B33E-3612054E03FE}"/>
            </a:ext>
          </a:extLst>
        </xdr:cNvPr>
        <xdr:cNvSpPr txBox="1"/>
      </xdr:nvSpPr>
      <xdr:spPr>
        <a:xfrm>
          <a:off x="13376275" y="484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46" name="直線コネクタ 145">
          <a:extLst>
            <a:ext uri="{FF2B5EF4-FFF2-40B4-BE49-F238E27FC236}">
              <a16:creationId xmlns:a16="http://schemas.microsoft.com/office/drawing/2014/main" id="{C2EAB826-B3F9-4A45-A62D-FEE7B03138DE}"/>
            </a:ext>
          </a:extLst>
        </xdr:cNvPr>
        <xdr:cNvCxnSpPr/>
      </xdr:nvCxnSpPr>
      <xdr:spPr>
        <a:xfrm>
          <a:off x="13255625" y="50639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148353</xdr:rowOff>
    </xdr:from>
    <xdr:ext cx="469744" cy="259045"/>
    <xdr:sp macro="" textlink="">
      <xdr:nvSpPr>
        <xdr:cNvPr id="147" name="債務償還比率平均値テキスト">
          <a:extLst>
            <a:ext uri="{FF2B5EF4-FFF2-40B4-BE49-F238E27FC236}">
              <a16:creationId xmlns:a16="http://schemas.microsoft.com/office/drawing/2014/main" id="{40EC6202-EF5D-4003-B659-497D004B0B68}"/>
            </a:ext>
          </a:extLst>
        </xdr:cNvPr>
        <xdr:cNvSpPr txBox="1"/>
      </xdr:nvSpPr>
      <xdr:spPr>
        <a:xfrm>
          <a:off x="13376275" y="5564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48" name="フローチャート: 判断 147">
          <a:extLst>
            <a:ext uri="{FF2B5EF4-FFF2-40B4-BE49-F238E27FC236}">
              <a16:creationId xmlns:a16="http://schemas.microsoft.com/office/drawing/2014/main" id="{8068A05C-DD78-4CE6-B70E-612DC6576775}"/>
            </a:ext>
          </a:extLst>
        </xdr:cNvPr>
        <xdr:cNvSpPr/>
      </xdr:nvSpPr>
      <xdr:spPr>
        <a:xfrm>
          <a:off x="13293725" y="55801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49" name="フローチャート: 判断 148">
          <a:extLst>
            <a:ext uri="{FF2B5EF4-FFF2-40B4-BE49-F238E27FC236}">
              <a16:creationId xmlns:a16="http://schemas.microsoft.com/office/drawing/2014/main" id="{E4F8110F-6512-4AE8-A44B-FE3C5BCE7DA7}"/>
            </a:ext>
          </a:extLst>
        </xdr:cNvPr>
        <xdr:cNvSpPr/>
      </xdr:nvSpPr>
      <xdr:spPr>
        <a:xfrm>
          <a:off x="12639675" y="5538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50" name="フローチャート: 判断 149">
          <a:extLst>
            <a:ext uri="{FF2B5EF4-FFF2-40B4-BE49-F238E27FC236}">
              <a16:creationId xmlns:a16="http://schemas.microsoft.com/office/drawing/2014/main" id="{AD8C914D-CC3F-4D4A-8F72-CC5AA437598E}"/>
            </a:ext>
          </a:extLst>
        </xdr:cNvPr>
        <xdr:cNvSpPr/>
      </xdr:nvSpPr>
      <xdr:spPr>
        <a:xfrm>
          <a:off x="11953875" y="57420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51" name="フローチャート: 判断 150">
          <a:extLst>
            <a:ext uri="{FF2B5EF4-FFF2-40B4-BE49-F238E27FC236}">
              <a16:creationId xmlns:a16="http://schemas.microsoft.com/office/drawing/2014/main" id="{02725A81-7A13-4AE9-B614-F06D829BA9E4}"/>
            </a:ext>
          </a:extLst>
        </xdr:cNvPr>
        <xdr:cNvSpPr/>
      </xdr:nvSpPr>
      <xdr:spPr>
        <a:xfrm>
          <a:off x="11268075" y="582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52" name="フローチャート: 判断 151">
          <a:extLst>
            <a:ext uri="{FF2B5EF4-FFF2-40B4-BE49-F238E27FC236}">
              <a16:creationId xmlns:a16="http://schemas.microsoft.com/office/drawing/2014/main" id="{99F66AA4-76BA-4C92-87CB-D4FBE7B341C3}"/>
            </a:ext>
          </a:extLst>
        </xdr:cNvPr>
        <xdr:cNvSpPr/>
      </xdr:nvSpPr>
      <xdr:spPr>
        <a:xfrm>
          <a:off x="10582275" y="5822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D7A378C-2B33-4AE3-9AEA-BBFAE0B6E3CE}"/>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BCABBA5-83C8-4AA7-B8EF-F7054FC105B3}"/>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A4981ED2-969A-4DC5-A377-912669EA3572}"/>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37F43403-5E0A-464D-9090-1243FD0C4789}"/>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64145EF9-DFF3-4287-A457-286C6172B19D}"/>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18760</xdr:rowOff>
    </xdr:from>
    <xdr:to>
      <xdr:col>76</xdr:col>
      <xdr:colOff>73025</xdr:colOff>
      <xdr:row>27</xdr:row>
      <xdr:rowOff>120360</xdr:rowOff>
    </xdr:to>
    <xdr:sp macro="" textlink="">
      <xdr:nvSpPr>
        <xdr:cNvPr id="158" name="楕円 157">
          <a:extLst>
            <a:ext uri="{FF2B5EF4-FFF2-40B4-BE49-F238E27FC236}">
              <a16:creationId xmlns:a16="http://schemas.microsoft.com/office/drawing/2014/main" id="{13092A5E-C084-499E-9D1D-BC7548D0CF75}"/>
            </a:ext>
          </a:extLst>
        </xdr:cNvPr>
        <xdr:cNvSpPr/>
      </xdr:nvSpPr>
      <xdr:spPr>
        <a:xfrm>
          <a:off x="13293725" y="5270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41637</xdr:rowOff>
    </xdr:from>
    <xdr:ext cx="469744" cy="259045"/>
    <xdr:sp macro="" textlink="">
      <xdr:nvSpPr>
        <xdr:cNvPr id="159" name="債務償還比率該当値テキスト">
          <a:extLst>
            <a:ext uri="{FF2B5EF4-FFF2-40B4-BE49-F238E27FC236}">
              <a16:creationId xmlns:a16="http://schemas.microsoft.com/office/drawing/2014/main" id="{B1E85D97-F266-4ABF-86B1-D1ADEC0764B2}"/>
            </a:ext>
          </a:extLst>
        </xdr:cNvPr>
        <xdr:cNvSpPr txBox="1"/>
      </xdr:nvSpPr>
      <xdr:spPr>
        <a:xfrm>
          <a:off x="13376275"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151502</xdr:rowOff>
    </xdr:from>
    <xdr:to>
      <xdr:col>72</xdr:col>
      <xdr:colOff>123825</xdr:colOff>
      <xdr:row>27</xdr:row>
      <xdr:rowOff>81652</xdr:rowOff>
    </xdr:to>
    <xdr:sp macro="" textlink="">
      <xdr:nvSpPr>
        <xdr:cNvPr id="160" name="楕円 159">
          <a:extLst>
            <a:ext uri="{FF2B5EF4-FFF2-40B4-BE49-F238E27FC236}">
              <a16:creationId xmlns:a16="http://schemas.microsoft.com/office/drawing/2014/main" id="{E231DBE0-87CE-409B-A7CD-0944E56454E6}"/>
            </a:ext>
          </a:extLst>
        </xdr:cNvPr>
        <xdr:cNvSpPr/>
      </xdr:nvSpPr>
      <xdr:spPr>
        <a:xfrm>
          <a:off x="12639675" y="52378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30852</xdr:rowOff>
    </xdr:from>
    <xdr:to>
      <xdr:col>76</xdr:col>
      <xdr:colOff>22225</xdr:colOff>
      <xdr:row>27</xdr:row>
      <xdr:rowOff>69560</xdr:rowOff>
    </xdr:to>
    <xdr:cxnSp macro="">
      <xdr:nvCxnSpPr>
        <xdr:cNvPr id="161" name="直線コネクタ 160">
          <a:extLst>
            <a:ext uri="{FF2B5EF4-FFF2-40B4-BE49-F238E27FC236}">
              <a16:creationId xmlns:a16="http://schemas.microsoft.com/office/drawing/2014/main" id="{907EFD30-9CF2-44BF-9DCB-C4612D2A340F}"/>
            </a:ext>
          </a:extLst>
        </xdr:cNvPr>
        <xdr:cNvCxnSpPr/>
      </xdr:nvCxnSpPr>
      <xdr:spPr>
        <a:xfrm>
          <a:off x="12690475" y="5282302"/>
          <a:ext cx="635000" cy="3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48214</xdr:rowOff>
    </xdr:from>
    <xdr:to>
      <xdr:col>68</xdr:col>
      <xdr:colOff>123825</xdr:colOff>
      <xdr:row>27</xdr:row>
      <xdr:rowOff>149814</xdr:rowOff>
    </xdr:to>
    <xdr:sp macro="" textlink="">
      <xdr:nvSpPr>
        <xdr:cNvPr id="162" name="楕円 161">
          <a:extLst>
            <a:ext uri="{FF2B5EF4-FFF2-40B4-BE49-F238E27FC236}">
              <a16:creationId xmlns:a16="http://schemas.microsoft.com/office/drawing/2014/main" id="{0FFB26C4-ADBE-4D2B-87DA-B3390D246B3F}"/>
            </a:ext>
          </a:extLst>
        </xdr:cNvPr>
        <xdr:cNvSpPr/>
      </xdr:nvSpPr>
      <xdr:spPr>
        <a:xfrm>
          <a:off x="11953875" y="529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30852</xdr:rowOff>
    </xdr:from>
    <xdr:to>
      <xdr:col>72</xdr:col>
      <xdr:colOff>73025</xdr:colOff>
      <xdr:row>27</xdr:row>
      <xdr:rowOff>99014</xdr:rowOff>
    </xdr:to>
    <xdr:cxnSp macro="">
      <xdr:nvCxnSpPr>
        <xdr:cNvPr id="163" name="直線コネクタ 162">
          <a:extLst>
            <a:ext uri="{FF2B5EF4-FFF2-40B4-BE49-F238E27FC236}">
              <a16:creationId xmlns:a16="http://schemas.microsoft.com/office/drawing/2014/main" id="{4FDB3847-EB6F-488F-8DFF-57728F7254DB}"/>
            </a:ext>
          </a:extLst>
        </xdr:cNvPr>
        <xdr:cNvCxnSpPr/>
      </xdr:nvCxnSpPr>
      <xdr:spPr>
        <a:xfrm flipV="1">
          <a:off x="12004675" y="5282302"/>
          <a:ext cx="685800" cy="6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139355</xdr:rowOff>
    </xdr:from>
    <xdr:to>
      <xdr:col>64</xdr:col>
      <xdr:colOff>123825</xdr:colOff>
      <xdr:row>28</xdr:row>
      <xdr:rowOff>69505</xdr:rowOff>
    </xdr:to>
    <xdr:sp macro="" textlink="">
      <xdr:nvSpPr>
        <xdr:cNvPr id="164" name="楕円 163">
          <a:extLst>
            <a:ext uri="{FF2B5EF4-FFF2-40B4-BE49-F238E27FC236}">
              <a16:creationId xmlns:a16="http://schemas.microsoft.com/office/drawing/2014/main" id="{02F997B2-5524-4263-9697-0795C44605FA}"/>
            </a:ext>
          </a:extLst>
        </xdr:cNvPr>
        <xdr:cNvSpPr/>
      </xdr:nvSpPr>
      <xdr:spPr>
        <a:xfrm>
          <a:off x="11268075" y="5390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99014</xdr:rowOff>
    </xdr:from>
    <xdr:to>
      <xdr:col>68</xdr:col>
      <xdr:colOff>73025</xdr:colOff>
      <xdr:row>28</xdr:row>
      <xdr:rowOff>18705</xdr:rowOff>
    </xdr:to>
    <xdr:cxnSp macro="">
      <xdr:nvCxnSpPr>
        <xdr:cNvPr id="165" name="直線コネクタ 164">
          <a:extLst>
            <a:ext uri="{FF2B5EF4-FFF2-40B4-BE49-F238E27FC236}">
              <a16:creationId xmlns:a16="http://schemas.microsoft.com/office/drawing/2014/main" id="{55E58B34-E268-4EDC-B8F9-7891B884EAD5}"/>
            </a:ext>
          </a:extLst>
        </xdr:cNvPr>
        <xdr:cNvCxnSpPr/>
      </xdr:nvCxnSpPr>
      <xdr:spPr>
        <a:xfrm flipV="1">
          <a:off x="11318875" y="5350464"/>
          <a:ext cx="685800" cy="8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128406</xdr:rowOff>
    </xdr:from>
    <xdr:to>
      <xdr:col>60</xdr:col>
      <xdr:colOff>123825</xdr:colOff>
      <xdr:row>28</xdr:row>
      <xdr:rowOff>58556</xdr:rowOff>
    </xdr:to>
    <xdr:sp macro="" textlink="">
      <xdr:nvSpPr>
        <xdr:cNvPr id="166" name="楕円 165">
          <a:extLst>
            <a:ext uri="{FF2B5EF4-FFF2-40B4-BE49-F238E27FC236}">
              <a16:creationId xmlns:a16="http://schemas.microsoft.com/office/drawing/2014/main" id="{03F630A7-B3BD-4897-946E-46ABE176D74D}"/>
            </a:ext>
          </a:extLst>
        </xdr:cNvPr>
        <xdr:cNvSpPr/>
      </xdr:nvSpPr>
      <xdr:spPr>
        <a:xfrm>
          <a:off x="10582275" y="53798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7756</xdr:rowOff>
    </xdr:from>
    <xdr:to>
      <xdr:col>64</xdr:col>
      <xdr:colOff>73025</xdr:colOff>
      <xdr:row>28</xdr:row>
      <xdr:rowOff>18705</xdr:rowOff>
    </xdr:to>
    <xdr:cxnSp macro="">
      <xdr:nvCxnSpPr>
        <xdr:cNvPr id="167" name="直線コネクタ 166">
          <a:extLst>
            <a:ext uri="{FF2B5EF4-FFF2-40B4-BE49-F238E27FC236}">
              <a16:creationId xmlns:a16="http://schemas.microsoft.com/office/drawing/2014/main" id="{64442D5B-BE87-4E62-94D1-1FBA312CC316}"/>
            </a:ext>
          </a:extLst>
        </xdr:cNvPr>
        <xdr:cNvCxnSpPr/>
      </xdr:nvCxnSpPr>
      <xdr:spPr>
        <a:xfrm>
          <a:off x="10633075" y="5424306"/>
          <a:ext cx="6858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43242</xdr:rowOff>
    </xdr:from>
    <xdr:ext cx="469744" cy="259045"/>
    <xdr:sp macro="" textlink="">
      <xdr:nvSpPr>
        <xdr:cNvPr id="168" name="n_1aveValue債務償還比率">
          <a:extLst>
            <a:ext uri="{FF2B5EF4-FFF2-40B4-BE49-F238E27FC236}">
              <a16:creationId xmlns:a16="http://schemas.microsoft.com/office/drawing/2014/main" id="{03624E5B-44DD-4359-BD3E-55A71A3BDD4E}"/>
            </a:ext>
          </a:extLst>
        </xdr:cNvPr>
        <xdr:cNvSpPr txBox="1"/>
      </xdr:nvSpPr>
      <xdr:spPr>
        <a:xfrm>
          <a:off x="12461952" y="562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81678</xdr:rowOff>
    </xdr:from>
    <xdr:ext cx="469744" cy="259045"/>
    <xdr:sp macro="" textlink="">
      <xdr:nvSpPr>
        <xdr:cNvPr id="169" name="n_2aveValue債務償還比率">
          <a:extLst>
            <a:ext uri="{FF2B5EF4-FFF2-40B4-BE49-F238E27FC236}">
              <a16:creationId xmlns:a16="http://schemas.microsoft.com/office/drawing/2014/main" id="{2971240F-0D09-46FE-A824-39EC884F7414}"/>
            </a:ext>
          </a:extLst>
        </xdr:cNvPr>
        <xdr:cNvSpPr txBox="1"/>
      </xdr:nvSpPr>
      <xdr:spPr>
        <a:xfrm>
          <a:off x="11788852" y="58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1677</xdr:rowOff>
    </xdr:from>
    <xdr:ext cx="469744" cy="259045"/>
    <xdr:sp macro="" textlink="">
      <xdr:nvSpPr>
        <xdr:cNvPr id="170" name="n_3aveValue債務償還比率">
          <a:extLst>
            <a:ext uri="{FF2B5EF4-FFF2-40B4-BE49-F238E27FC236}">
              <a16:creationId xmlns:a16="http://schemas.microsoft.com/office/drawing/2014/main" id="{8A7DA4F7-1A27-467B-BF83-8009D3442682}"/>
            </a:ext>
          </a:extLst>
        </xdr:cNvPr>
        <xdr:cNvSpPr txBox="1"/>
      </xdr:nvSpPr>
      <xdr:spPr>
        <a:xfrm>
          <a:off x="11103052" y="59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168346</xdr:rowOff>
    </xdr:from>
    <xdr:ext cx="469744" cy="259045"/>
    <xdr:sp macro="" textlink="">
      <xdr:nvSpPr>
        <xdr:cNvPr id="171" name="n_4aveValue債務償還比率">
          <a:extLst>
            <a:ext uri="{FF2B5EF4-FFF2-40B4-BE49-F238E27FC236}">
              <a16:creationId xmlns:a16="http://schemas.microsoft.com/office/drawing/2014/main" id="{C7D3A31E-9EB6-4A0A-BB78-CCF38B7E0DFC}"/>
            </a:ext>
          </a:extLst>
        </xdr:cNvPr>
        <xdr:cNvSpPr txBox="1"/>
      </xdr:nvSpPr>
      <xdr:spPr>
        <a:xfrm>
          <a:off x="10417252" y="590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98179</xdr:rowOff>
    </xdr:from>
    <xdr:ext cx="469744" cy="259045"/>
    <xdr:sp macro="" textlink="">
      <xdr:nvSpPr>
        <xdr:cNvPr id="172" name="n_1mainValue債務償還比率">
          <a:extLst>
            <a:ext uri="{FF2B5EF4-FFF2-40B4-BE49-F238E27FC236}">
              <a16:creationId xmlns:a16="http://schemas.microsoft.com/office/drawing/2014/main" id="{DD4880A1-DA01-45B3-8C3C-9BA155BCB02C}"/>
            </a:ext>
          </a:extLst>
        </xdr:cNvPr>
        <xdr:cNvSpPr txBox="1"/>
      </xdr:nvSpPr>
      <xdr:spPr>
        <a:xfrm>
          <a:off x="12461952" y="501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166341</xdr:rowOff>
    </xdr:from>
    <xdr:ext cx="469744" cy="259045"/>
    <xdr:sp macro="" textlink="">
      <xdr:nvSpPr>
        <xdr:cNvPr id="173" name="n_2mainValue債務償還比率">
          <a:extLst>
            <a:ext uri="{FF2B5EF4-FFF2-40B4-BE49-F238E27FC236}">
              <a16:creationId xmlns:a16="http://schemas.microsoft.com/office/drawing/2014/main" id="{5EB2F037-84DE-47D0-BB78-07B9D1E50F8C}"/>
            </a:ext>
          </a:extLst>
        </xdr:cNvPr>
        <xdr:cNvSpPr txBox="1"/>
      </xdr:nvSpPr>
      <xdr:spPr>
        <a:xfrm>
          <a:off x="11788852" y="508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86032</xdr:rowOff>
    </xdr:from>
    <xdr:ext cx="469744" cy="259045"/>
    <xdr:sp macro="" textlink="">
      <xdr:nvSpPr>
        <xdr:cNvPr id="174" name="n_3mainValue債務償還比率">
          <a:extLst>
            <a:ext uri="{FF2B5EF4-FFF2-40B4-BE49-F238E27FC236}">
              <a16:creationId xmlns:a16="http://schemas.microsoft.com/office/drawing/2014/main" id="{489934E9-7E2C-4481-A636-2741C67ED7A8}"/>
            </a:ext>
          </a:extLst>
        </xdr:cNvPr>
        <xdr:cNvSpPr txBox="1"/>
      </xdr:nvSpPr>
      <xdr:spPr>
        <a:xfrm>
          <a:off x="11103052" y="517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75083</xdr:rowOff>
    </xdr:from>
    <xdr:ext cx="469744" cy="259045"/>
    <xdr:sp macro="" textlink="">
      <xdr:nvSpPr>
        <xdr:cNvPr id="175" name="n_4mainValue債務償還比率">
          <a:extLst>
            <a:ext uri="{FF2B5EF4-FFF2-40B4-BE49-F238E27FC236}">
              <a16:creationId xmlns:a16="http://schemas.microsoft.com/office/drawing/2014/main" id="{12B5430D-E0A2-4068-9CC8-56034BCFCA58}"/>
            </a:ext>
          </a:extLst>
        </xdr:cNvPr>
        <xdr:cNvSpPr txBox="1"/>
      </xdr:nvSpPr>
      <xdr:spPr>
        <a:xfrm>
          <a:off x="10417252" y="516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AB6C4BBB-FCAE-4E6F-B2B4-8F14F22B8C54}"/>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F6A30016-A9D8-446B-9068-EDDD6FA984F9}"/>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A2AB5ADF-7086-4967-BECC-D32F7502545E}"/>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F7EC1044-73E0-4763-ABC5-FBCC9887CEE8}"/>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60523A40-7EF4-48E9-9620-6F3EAE1A6548}"/>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1D635D6E-0163-488C-8854-AA419B4A844E}"/>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6754DA-19B4-4216-832B-6CDFBA123CD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379211-24A2-4B48-BA65-26C33169CE9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3AB90B-601B-4F4E-A0D7-7BAC5023397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7907DB-C3F7-4A56-A22E-B11BCC2DA743}"/>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B86881-3C40-444E-9987-667867DDB6E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5BFD3C-73E9-495C-8F4F-4D98D8808A5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968081-A2C2-4817-AFE8-C33BF157AA1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BA178B-BAA7-4E33-A432-3EAD394CFF8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DD3CBE-69F7-493A-9AE3-0FD08002BBE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0DBAB7-0FAD-431D-B8AD-7AB527B0AC53}"/>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39,719
38,162
157.55
23,192,133
22,660,197
455,747
12,544,892
23,737,608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344C30-49E6-417A-B57E-F30DA420732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7F1DA7-7858-47D5-91DB-40DEA217797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3C6DF6-A9EE-4B04-B600-6145E3857037}"/>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B4B6C9-D65F-4CC1-87EA-3C403C7F9BCB}"/>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07A3E5-CB9A-4B57-8B10-17EF384C59E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D920FDC-2121-4547-ABEA-D068F233FD5D}"/>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E0E938-E086-4A48-95B7-C8D1CAE825F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AFD4DE-9BBD-4A81-8E39-E726F0A1986F}"/>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A7EFF9-9CE5-485F-8E6F-C3F9C6EA8CF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DD0060-2FAE-4E6F-9284-B01EA8B2A98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A021F9-2E13-4358-9D22-1500BB9BA718}"/>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4027EA-556C-41BD-9FE1-A9B688F9BC6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F7A68C-8DA2-41B7-8FD0-F6A734BD9223}"/>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0F0B96-796A-4CAE-BDAA-CFF16117CAD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1F1BE3-2000-4142-B4F4-DAFBA886A1A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6D3EDD-3FCC-4E3A-9F8C-ADA01A479056}"/>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7F299A-81E4-4296-97A0-0EF051915F64}"/>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E68D47-A634-45F2-91F3-A42DE668F50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C3DF7D-FBB3-4E9B-A1B4-559B184B62AA}"/>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E7A621A-E3F2-4BF1-8740-3BC0B5DD8BB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887F21-CB99-42AD-93FB-CEFF446F1BB7}"/>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72D0297-5066-4AAB-A8BA-B41271225135}"/>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16BAF0-6B8E-488F-8220-B8CFD347093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71A108-2E86-442C-9D45-9C33056EA51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4343BD-1B12-4489-A5F1-EE9728904D4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DA2477-7C6D-401B-A3C7-9D0A8BF08A3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40FC73-CFEE-461B-98BD-6681A335749C}"/>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5FC5F8F-3E1A-4CE2-BC7F-6A26D601F2D4}"/>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BD84510-A493-4496-BD25-607FD8923D78}"/>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BF51F70-2EA9-44E2-A879-AED5031AF77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2552AC-1D76-4C06-A6D6-91D690A9CF5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FC5C42A-1779-4649-8120-7AEE0AFEBEAB}"/>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90972DA-5AAC-4A33-A7C9-B30549602533}"/>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D08C630-31D9-41C8-B9FA-0ECB7E91DDD1}"/>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E8DDDAA-B175-4F4C-B3AE-4D896103EE7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064B7DF-6042-4A37-860A-3F3966844D59}"/>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B1F32DE-2638-46E0-9EB9-5EC65856B987}"/>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3DCD827-160D-4D43-8D61-2F57B2B032FD}"/>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A73349B-FF7C-4FD3-84E1-D42609911569}"/>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AD977AE-F2DE-4AF6-BDC8-054B46FC2E61}"/>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9FD0246-CD3D-452A-AF89-B259BB33BD3B}"/>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D218CE7-D5DC-4A01-BEC5-C6A2365C41E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DCF7406-7FFA-4DC7-ACB7-FA1C4314DE54}"/>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0412ADA-7F82-47BF-88F6-5FCA77C35101}"/>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126D24-BF3F-4994-83E6-D5903BF15A88}"/>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F5C6EA61-812F-4259-8CA5-F9664F1F3741}"/>
            </a:ext>
          </a:extLst>
        </xdr:cNvPr>
        <xdr:cNvCxnSpPr/>
      </xdr:nvCxnSpPr>
      <xdr:spPr>
        <a:xfrm flipV="1">
          <a:off x="4177665" y="553847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CBA704C4-AD9D-4B3D-8174-9E334D54D246}"/>
            </a:ext>
          </a:extLst>
        </xdr:cNvPr>
        <xdr:cNvSpPr txBox="1"/>
      </xdr:nvSpPr>
      <xdr:spPr>
        <a:xfrm>
          <a:off x="4216400"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30969B70-2500-470D-AE4B-A4AEB5D5D3A4}"/>
            </a:ext>
          </a:extLst>
        </xdr:cNvPr>
        <xdr:cNvCxnSpPr/>
      </xdr:nvCxnSpPr>
      <xdr:spPr>
        <a:xfrm>
          <a:off x="41084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80CB90FC-4BA8-4AFE-98A4-8BBC2CC6A93B}"/>
            </a:ext>
          </a:extLst>
        </xdr:cNvPr>
        <xdr:cNvSpPr txBox="1"/>
      </xdr:nvSpPr>
      <xdr:spPr>
        <a:xfrm>
          <a:off x="4216400" y="532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57F76E11-5687-4259-9DF3-DFD682A50AE9}"/>
            </a:ext>
          </a:extLst>
        </xdr:cNvPr>
        <xdr:cNvCxnSpPr/>
      </xdr:nvCxnSpPr>
      <xdr:spPr>
        <a:xfrm>
          <a:off x="4108450" y="5538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2" name="【道路】&#10;有形固定資産減価償却率平均値テキスト">
          <a:extLst>
            <a:ext uri="{FF2B5EF4-FFF2-40B4-BE49-F238E27FC236}">
              <a16:creationId xmlns:a16="http://schemas.microsoft.com/office/drawing/2014/main" id="{1989424F-8E62-4A31-BC35-217709C92722}"/>
            </a:ext>
          </a:extLst>
        </xdr:cNvPr>
        <xdr:cNvSpPr txBox="1"/>
      </xdr:nvSpPr>
      <xdr:spPr>
        <a:xfrm>
          <a:off x="4216400" y="618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1D92A546-3FED-46F1-B095-62BD430E94D4}"/>
            </a:ext>
          </a:extLst>
        </xdr:cNvPr>
        <xdr:cNvSpPr/>
      </xdr:nvSpPr>
      <xdr:spPr>
        <a:xfrm>
          <a:off x="4127500" y="63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14790FDF-3CBD-40FB-A17F-744DE6D84DFD}"/>
            </a:ext>
          </a:extLst>
        </xdr:cNvPr>
        <xdr:cNvSpPr/>
      </xdr:nvSpPr>
      <xdr:spPr>
        <a:xfrm>
          <a:off x="3384550" y="6288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14A14DB8-E862-468E-96A8-39519143EF13}"/>
            </a:ext>
          </a:extLst>
        </xdr:cNvPr>
        <xdr:cNvSpPr/>
      </xdr:nvSpPr>
      <xdr:spPr>
        <a:xfrm>
          <a:off x="257175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6BCEEB99-206D-4668-8663-99E5993AE2EA}"/>
            </a:ext>
          </a:extLst>
        </xdr:cNvPr>
        <xdr:cNvSpPr/>
      </xdr:nvSpPr>
      <xdr:spPr>
        <a:xfrm>
          <a:off x="1778000" y="6207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7B681150-38A6-4746-8B77-2C4F2CF8C4C8}"/>
            </a:ext>
          </a:extLst>
        </xdr:cNvPr>
        <xdr:cNvSpPr/>
      </xdr:nvSpPr>
      <xdr:spPr>
        <a:xfrm>
          <a:off x="984250" y="6182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04326DC-97FB-4052-975A-7E22BB65D8E4}"/>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84CBE7A-AA45-4610-88CB-9905ACDD633D}"/>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B35BC4-D74B-4BE2-BD93-781F51AD0E9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4D6E2A2-3A3E-4CB7-A8DC-CFF645C7EAE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C2AB78C-ADA5-47BE-85AF-D38458A1D778}"/>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55880</xdr:rowOff>
    </xdr:from>
    <xdr:to>
      <xdr:col>24</xdr:col>
      <xdr:colOff>114300</xdr:colOff>
      <xdr:row>39</xdr:row>
      <xdr:rowOff>157480</xdr:rowOff>
    </xdr:to>
    <xdr:sp macro="" textlink="">
      <xdr:nvSpPr>
        <xdr:cNvPr id="73" name="楕円 72">
          <a:extLst>
            <a:ext uri="{FF2B5EF4-FFF2-40B4-BE49-F238E27FC236}">
              <a16:creationId xmlns:a16="http://schemas.microsoft.com/office/drawing/2014/main" id="{9C884A12-F80C-42AA-99B2-E3B0F1C59CAD}"/>
            </a:ext>
          </a:extLst>
        </xdr:cNvPr>
        <xdr:cNvSpPr/>
      </xdr:nvSpPr>
      <xdr:spPr>
        <a:xfrm>
          <a:off x="4127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34307</xdr:rowOff>
    </xdr:from>
    <xdr:ext cx="405111" cy="259045"/>
    <xdr:sp macro="" textlink="">
      <xdr:nvSpPr>
        <xdr:cNvPr id="74" name="【道路】&#10;有形固定資産減価償却率該当値テキスト">
          <a:extLst>
            <a:ext uri="{FF2B5EF4-FFF2-40B4-BE49-F238E27FC236}">
              <a16:creationId xmlns:a16="http://schemas.microsoft.com/office/drawing/2014/main" id="{A460CC12-6EC7-4E26-9BA5-247341C3FCA0}"/>
            </a:ext>
          </a:extLst>
        </xdr:cNvPr>
        <xdr:cNvSpPr txBox="1"/>
      </xdr:nvSpPr>
      <xdr:spPr>
        <a:xfrm>
          <a:off x="4216400"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5" name="楕円 74">
          <a:extLst>
            <a:ext uri="{FF2B5EF4-FFF2-40B4-BE49-F238E27FC236}">
              <a16:creationId xmlns:a16="http://schemas.microsoft.com/office/drawing/2014/main" id="{5933AEAA-85F1-4A85-94BE-DA3786B4DC16}"/>
            </a:ext>
          </a:extLst>
        </xdr:cNvPr>
        <xdr:cNvSpPr/>
      </xdr:nvSpPr>
      <xdr:spPr>
        <a:xfrm>
          <a:off x="3384550" y="6470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106680</xdr:rowOff>
    </xdr:to>
    <xdr:cxnSp macro="">
      <xdr:nvCxnSpPr>
        <xdr:cNvPr id="76" name="直線コネクタ 75">
          <a:extLst>
            <a:ext uri="{FF2B5EF4-FFF2-40B4-BE49-F238E27FC236}">
              <a16:creationId xmlns:a16="http://schemas.microsoft.com/office/drawing/2014/main" id="{C455C337-16DF-4EFE-BA40-11F048389F75}"/>
            </a:ext>
          </a:extLst>
        </xdr:cNvPr>
        <xdr:cNvCxnSpPr/>
      </xdr:nvCxnSpPr>
      <xdr:spPr>
        <a:xfrm>
          <a:off x="3429000" y="652145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53975</xdr:rowOff>
    </xdr:from>
    <xdr:to>
      <xdr:col>15</xdr:col>
      <xdr:colOff>101600</xdr:colOff>
      <xdr:row>38</xdr:row>
      <xdr:rowOff>155575</xdr:rowOff>
    </xdr:to>
    <xdr:sp macro="" textlink="">
      <xdr:nvSpPr>
        <xdr:cNvPr id="77" name="楕円 76">
          <a:extLst>
            <a:ext uri="{FF2B5EF4-FFF2-40B4-BE49-F238E27FC236}">
              <a16:creationId xmlns:a16="http://schemas.microsoft.com/office/drawing/2014/main" id="{66E33F6C-AC29-405B-A5E4-093903A094B9}"/>
            </a:ext>
          </a:extLst>
        </xdr:cNvPr>
        <xdr:cNvSpPr/>
      </xdr:nvSpPr>
      <xdr:spPr>
        <a:xfrm>
          <a:off x="257175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104775</xdr:rowOff>
    </xdr:from>
    <xdr:to>
      <xdr:col>19</xdr:col>
      <xdr:colOff>177800</xdr:colOff>
      <xdr:row>39</xdr:row>
      <xdr:rowOff>76200</xdr:rowOff>
    </xdr:to>
    <xdr:cxnSp macro="">
      <xdr:nvCxnSpPr>
        <xdr:cNvPr id="78" name="直線コネクタ 77">
          <a:extLst>
            <a:ext uri="{FF2B5EF4-FFF2-40B4-BE49-F238E27FC236}">
              <a16:creationId xmlns:a16="http://schemas.microsoft.com/office/drawing/2014/main" id="{49E1E96B-B441-4302-AF73-F570760FD2C3}"/>
            </a:ext>
          </a:extLst>
        </xdr:cNvPr>
        <xdr:cNvCxnSpPr/>
      </xdr:nvCxnSpPr>
      <xdr:spPr>
        <a:xfrm>
          <a:off x="2622550" y="6384925"/>
          <a:ext cx="806450" cy="1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84455</xdr:rowOff>
    </xdr:from>
    <xdr:to>
      <xdr:col>10</xdr:col>
      <xdr:colOff>165100</xdr:colOff>
      <xdr:row>38</xdr:row>
      <xdr:rowOff>14605</xdr:rowOff>
    </xdr:to>
    <xdr:sp macro="" textlink="">
      <xdr:nvSpPr>
        <xdr:cNvPr id="79" name="楕円 78">
          <a:extLst>
            <a:ext uri="{FF2B5EF4-FFF2-40B4-BE49-F238E27FC236}">
              <a16:creationId xmlns:a16="http://schemas.microsoft.com/office/drawing/2014/main" id="{531D3B82-C725-4B69-AEDE-702B4D556EFE}"/>
            </a:ext>
          </a:extLst>
        </xdr:cNvPr>
        <xdr:cNvSpPr/>
      </xdr:nvSpPr>
      <xdr:spPr>
        <a:xfrm>
          <a:off x="1778000" y="6199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38</xdr:row>
      <xdr:rowOff>104775</xdr:rowOff>
    </xdr:to>
    <xdr:cxnSp macro="">
      <xdr:nvCxnSpPr>
        <xdr:cNvPr id="80" name="直線コネクタ 79">
          <a:extLst>
            <a:ext uri="{FF2B5EF4-FFF2-40B4-BE49-F238E27FC236}">
              <a16:creationId xmlns:a16="http://schemas.microsoft.com/office/drawing/2014/main" id="{6B01FB02-C21A-44BF-9A1D-E84D09146922}"/>
            </a:ext>
          </a:extLst>
        </xdr:cNvPr>
        <xdr:cNvCxnSpPr/>
      </xdr:nvCxnSpPr>
      <xdr:spPr>
        <a:xfrm>
          <a:off x="1828800" y="6250305"/>
          <a:ext cx="793750"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a:extLst>
            <a:ext uri="{FF2B5EF4-FFF2-40B4-BE49-F238E27FC236}">
              <a16:creationId xmlns:a16="http://schemas.microsoft.com/office/drawing/2014/main" id="{6E4B9963-45E2-4363-B603-5F32C531C616}"/>
            </a:ext>
          </a:extLst>
        </xdr:cNvPr>
        <xdr:cNvSpPr/>
      </xdr:nvSpPr>
      <xdr:spPr>
        <a:xfrm>
          <a:off x="984250" y="6062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135255</xdr:rowOff>
    </xdr:to>
    <xdr:cxnSp macro="">
      <xdr:nvCxnSpPr>
        <xdr:cNvPr id="82" name="直線コネクタ 81">
          <a:extLst>
            <a:ext uri="{FF2B5EF4-FFF2-40B4-BE49-F238E27FC236}">
              <a16:creationId xmlns:a16="http://schemas.microsoft.com/office/drawing/2014/main" id="{A9A43D7E-ABC6-40DA-B942-518A4EE7D715}"/>
            </a:ext>
          </a:extLst>
        </xdr:cNvPr>
        <xdr:cNvCxnSpPr/>
      </xdr:nvCxnSpPr>
      <xdr:spPr>
        <a:xfrm>
          <a:off x="1028700" y="6113780"/>
          <a:ext cx="800100" cy="1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E03E8299-6446-43A3-99F0-4A7DC792A8C0}"/>
            </a:ext>
          </a:extLst>
        </xdr:cNvPr>
        <xdr:cNvSpPr txBox="1"/>
      </xdr:nvSpPr>
      <xdr:spPr>
        <a:xfrm>
          <a:off x="3239144" y="607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426A5FDA-9316-4F4D-B550-C02AA105B24E}"/>
            </a:ext>
          </a:extLst>
        </xdr:cNvPr>
        <xdr:cNvSpPr txBox="1"/>
      </xdr:nvSpPr>
      <xdr:spPr>
        <a:xfrm>
          <a:off x="2439044"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13352</xdr:rowOff>
    </xdr:from>
    <xdr:ext cx="405111" cy="259045"/>
    <xdr:sp macro="" textlink="">
      <xdr:nvSpPr>
        <xdr:cNvPr id="85" name="n_3aveValue【道路】&#10;有形固定資産減価償却率">
          <a:extLst>
            <a:ext uri="{FF2B5EF4-FFF2-40B4-BE49-F238E27FC236}">
              <a16:creationId xmlns:a16="http://schemas.microsoft.com/office/drawing/2014/main" id="{06955F41-8B1E-4C91-B497-4303C2C4936A}"/>
            </a:ext>
          </a:extLst>
        </xdr:cNvPr>
        <xdr:cNvSpPr txBox="1"/>
      </xdr:nvSpPr>
      <xdr:spPr>
        <a:xfrm>
          <a:off x="1645294" y="6293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6" name="n_4aveValue【道路】&#10;有形固定資産減価償却率">
          <a:extLst>
            <a:ext uri="{FF2B5EF4-FFF2-40B4-BE49-F238E27FC236}">
              <a16:creationId xmlns:a16="http://schemas.microsoft.com/office/drawing/2014/main" id="{3232496F-2DD9-4518-ACC5-E90F6F9FB972}"/>
            </a:ext>
          </a:extLst>
        </xdr:cNvPr>
        <xdr:cNvSpPr txBox="1"/>
      </xdr:nvSpPr>
      <xdr:spPr>
        <a:xfrm>
          <a:off x="8515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7" name="n_1mainValue【道路】&#10;有形固定資産減価償却率">
          <a:extLst>
            <a:ext uri="{FF2B5EF4-FFF2-40B4-BE49-F238E27FC236}">
              <a16:creationId xmlns:a16="http://schemas.microsoft.com/office/drawing/2014/main" id="{1D293CF6-0AB8-4CA1-AB7A-EF856978EFE5}"/>
            </a:ext>
          </a:extLst>
        </xdr:cNvPr>
        <xdr:cNvSpPr txBox="1"/>
      </xdr:nvSpPr>
      <xdr:spPr>
        <a:xfrm>
          <a:off x="3239144" y="656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146702</xdr:rowOff>
    </xdr:from>
    <xdr:ext cx="405111" cy="259045"/>
    <xdr:sp macro="" textlink="">
      <xdr:nvSpPr>
        <xdr:cNvPr id="88" name="n_2mainValue【道路】&#10;有形固定資産減価償却率">
          <a:extLst>
            <a:ext uri="{FF2B5EF4-FFF2-40B4-BE49-F238E27FC236}">
              <a16:creationId xmlns:a16="http://schemas.microsoft.com/office/drawing/2014/main" id="{F1D80F46-ADD7-4D59-B521-4A3F2B0D43A6}"/>
            </a:ext>
          </a:extLst>
        </xdr:cNvPr>
        <xdr:cNvSpPr txBox="1"/>
      </xdr:nvSpPr>
      <xdr:spPr>
        <a:xfrm>
          <a:off x="2439044" y="642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31132</xdr:rowOff>
    </xdr:from>
    <xdr:ext cx="405111" cy="259045"/>
    <xdr:sp macro="" textlink="">
      <xdr:nvSpPr>
        <xdr:cNvPr id="89" name="n_3mainValue【道路】&#10;有形固定資産減価償却率">
          <a:extLst>
            <a:ext uri="{FF2B5EF4-FFF2-40B4-BE49-F238E27FC236}">
              <a16:creationId xmlns:a16="http://schemas.microsoft.com/office/drawing/2014/main" id="{2AF687B7-4780-47A3-B811-E97274A53A60}"/>
            </a:ext>
          </a:extLst>
        </xdr:cNvPr>
        <xdr:cNvSpPr txBox="1"/>
      </xdr:nvSpPr>
      <xdr:spPr>
        <a:xfrm>
          <a:off x="1645294"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C168698E-38DE-4D38-8748-3DE3D4B3FF81}"/>
            </a:ext>
          </a:extLst>
        </xdr:cNvPr>
        <xdr:cNvSpPr txBox="1"/>
      </xdr:nvSpPr>
      <xdr:spPr>
        <a:xfrm>
          <a:off x="851544" y="584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9DA9428-B8FD-4826-A646-341FED18B49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19D84E2-8277-4A1A-BC4C-B20727ED06AA}"/>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7F8D773-FCF9-45E6-BE7C-D551A1FCAB4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385CA52-E877-47F5-AD25-396C64262F9C}"/>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C32C897-6708-42C1-8C4C-2792C1D1186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CB1D2D5-E815-4B12-B4B3-40189950925A}"/>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2F576CB-EB8F-47D9-9AB4-2393067811BB}"/>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7BA1A01-8C3F-4DBE-B251-C73B33C55FF1}"/>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35F10AB-CB48-42C2-868E-940D24F4994F}"/>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72B8FCA-8B7B-447D-9D57-C46B9B0F6A4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A1B3AF8-F5C3-4F57-9BC7-5274AC5786D1}"/>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32942409-A23A-4F6E-BCAF-6B6AD8750959}"/>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34DA3CA-7C82-4DBE-A951-8B7326BFC71F}"/>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E9260BF-E776-4E41-BF21-938FDCE522C7}"/>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E4FC5F3-448E-432F-8329-94082BD99628}"/>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A8C35B57-530D-42C9-940D-5987B0AF55D4}"/>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8839E5D-E74B-4E8D-92BD-C0626E2ADF2F}"/>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AB65EAB-79A0-4C13-BC8C-039DE9173D90}"/>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1B3D40DE-37A5-46F5-8755-FC982C5BAC0E}"/>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C07EA927-4B0B-4BA9-B4C7-25E85E0EBDCA}"/>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4968346-CB8C-4586-A10E-E729D6BE1719}"/>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313D6BFA-3F91-4AD0-A27D-2A798C23AFA5}"/>
            </a:ext>
          </a:extLst>
        </xdr:cNvPr>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6FDE1D2C-AB99-4FAC-B627-C7C966F4C52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9E43A4D1-CEA7-44DD-A492-35300C7FDFE5}"/>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EF36976-FF54-4A88-AC7D-5E4C67E031A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a16="http://schemas.microsoft.com/office/drawing/2014/main" id="{3DF8C73E-314F-455F-BB15-572853BE8BF0}"/>
            </a:ext>
          </a:extLst>
        </xdr:cNvPr>
        <xdr:cNvCxnSpPr/>
      </xdr:nvCxnSpPr>
      <xdr:spPr>
        <a:xfrm flipV="1">
          <a:off x="9429115" y="5559360"/>
          <a:ext cx="0" cy="1343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a16="http://schemas.microsoft.com/office/drawing/2014/main" id="{9F6485AE-9C5F-49F4-B2B8-47D6D677D1D2}"/>
            </a:ext>
          </a:extLst>
        </xdr:cNvPr>
        <xdr:cNvSpPr txBox="1"/>
      </xdr:nvSpPr>
      <xdr:spPr>
        <a:xfrm>
          <a:off x="9467850" y="690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a16="http://schemas.microsoft.com/office/drawing/2014/main" id="{0A261F1B-7867-49FD-B186-634B25FD2772}"/>
            </a:ext>
          </a:extLst>
        </xdr:cNvPr>
        <xdr:cNvCxnSpPr/>
      </xdr:nvCxnSpPr>
      <xdr:spPr>
        <a:xfrm>
          <a:off x="9359900" y="6903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a16="http://schemas.microsoft.com/office/drawing/2014/main" id="{396DDB24-4F9D-4AA2-AB7D-099DD7C751D3}"/>
            </a:ext>
          </a:extLst>
        </xdr:cNvPr>
        <xdr:cNvSpPr txBox="1"/>
      </xdr:nvSpPr>
      <xdr:spPr>
        <a:xfrm>
          <a:off x="9467850" y="534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a16="http://schemas.microsoft.com/office/drawing/2014/main" id="{2A209064-A6C4-49F0-B084-AA272A655FF6}"/>
            </a:ext>
          </a:extLst>
        </xdr:cNvPr>
        <xdr:cNvCxnSpPr/>
      </xdr:nvCxnSpPr>
      <xdr:spPr>
        <a:xfrm>
          <a:off x="9359900" y="5559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a:extLst>
            <a:ext uri="{FF2B5EF4-FFF2-40B4-BE49-F238E27FC236}">
              <a16:creationId xmlns:a16="http://schemas.microsoft.com/office/drawing/2014/main" id="{53038A91-C29B-4F45-BEBA-FB66AFFCEA37}"/>
            </a:ext>
          </a:extLst>
        </xdr:cNvPr>
        <xdr:cNvSpPr txBox="1"/>
      </xdr:nvSpPr>
      <xdr:spPr>
        <a:xfrm>
          <a:off x="9467850" y="6254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a16="http://schemas.microsoft.com/office/drawing/2014/main" id="{1696097D-611D-4E4A-8D6B-C55D983F3CC4}"/>
            </a:ext>
          </a:extLst>
        </xdr:cNvPr>
        <xdr:cNvSpPr/>
      </xdr:nvSpPr>
      <xdr:spPr>
        <a:xfrm>
          <a:off x="9398000" y="63970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a16="http://schemas.microsoft.com/office/drawing/2014/main" id="{51B883A5-5D38-4CB3-9D5A-8524BB601EA1}"/>
            </a:ext>
          </a:extLst>
        </xdr:cNvPr>
        <xdr:cNvSpPr/>
      </xdr:nvSpPr>
      <xdr:spPr>
        <a:xfrm>
          <a:off x="8636000" y="64049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a:extLst>
            <a:ext uri="{FF2B5EF4-FFF2-40B4-BE49-F238E27FC236}">
              <a16:creationId xmlns:a16="http://schemas.microsoft.com/office/drawing/2014/main" id="{9078A11C-E4E0-44B7-B9D7-45DAE5061EE0}"/>
            </a:ext>
          </a:extLst>
        </xdr:cNvPr>
        <xdr:cNvSpPr/>
      </xdr:nvSpPr>
      <xdr:spPr>
        <a:xfrm>
          <a:off x="7842250" y="64351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a:extLst>
            <a:ext uri="{FF2B5EF4-FFF2-40B4-BE49-F238E27FC236}">
              <a16:creationId xmlns:a16="http://schemas.microsoft.com/office/drawing/2014/main" id="{8A6B2D84-7AF4-484D-B887-F611BDE2DFF0}"/>
            </a:ext>
          </a:extLst>
        </xdr:cNvPr>
        <xdr:cNvSpPr/>
      </xdr:nvSpPr>
      <xdr:spPr>
        <a:xfrm>
          <a:off x="7029450" y="646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a:extLst>
            <a:ext uri="{FF2B5EF4-FFF2-40B4-BE49-F238E27FC236}">
              <a16:creationId xmlns:a16="http://schemas.microsoft.com/office/drawing/2014/main" id="{9E18BF28-A501-43DD-ADF2-70F6AB8DB3AE}"/>
            </a:ext>
          </a:extLst>
        </xdr:cNvPr>
        <xdr:cNvSpPr/>
      </xdr:nvSpPr>
      <xdr:spPr>
        <a:xfrm>
          <a:off x="6235700" y="647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FE51C91-28AA-41CF-A88D-1546C213A27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E639DC9-618A-41C3-BCEF-95584C5FC4F2}"/>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89E111A-7299-404B-88B5-D2BD217FE23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8A36207-A57D-4B22-9AAB-46A2265CAA49}"/>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D8899B5-3453-42C2-8067-FB03C94B2A9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124710</xdr:rowOff>
    </xdr:from>
    <xdr:to>
      <xdr:col>55</xdr:col>
      <xdr:colOff>50800</xdr:colOff>
      <xdr:row>40</xdr:row>
      <xdr:rowOff>54860</xdr:rowOff>
    </xdr:to>
    <xdr:sp macro="" textlink="">
      <xdr:nvSpPr>
        <xdr:cNvPr id="132" name="楕円 131">
          <a:extLst>
            <a:ext uri="{FF2B5EF4-FFF2-40B4-BE49-F238E27FC236}">
              <a16:creationId xmlns:a16="http://schemas.microsoft.com/office/drawing/2014/main" id="{919050C8-AFCD-4A2B-B566-2CB44DE3036F}"/>
            </a:ext>
          </a:extLst>
        </xdr:cNvPr>
        <xdr:cNvSpPr/>
      </xdr:nvSpPr>
      <xdr:spPr>
        <a:xfrm>
          <a:off x="9398000" y="6569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103137</xdr:rowOff>
    </xdr:from>
    <xdr:ext cx="534377" cy="259045"/>
    <xdr:sp macro="" textlink="">
      <xdr:nvSpPr>
        <xdr:cNvPr id="133" name="【道路】&#10;一人当たり延長該当値テキスト">
          <a:extLst>
            <a:ext uri="{FF2B5EF4-FFF2-40B4-BE49-F238E27FC236}">
              <a16:creationId xmlns:a16="http://schemas.microsoft.com/office/drawing/2014/main" id="{03A37606-1AF2-49E4-BD15-D28914E2482E}"/>
            </a:ext>
          </a:extLst>
        </xdr:cNvPr>
        <xdr:cNvSpPr txBox="1"/>
      </xdr:nvSpPr>
      <xdr:spPr>
        <a:xfrm>
          <a:off x="9467850" y="654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115534</xdr:rowOff>
    </xdr:from>
    <xdr:to>
      <xdr:col>50</xdr:col>
      <xdr:colOff>165100</xdr:colOff>
      <xdr:row>40</xdr:row>
      <xdr:rowOff>45684</xdr:rowOff>
    </xdr:to>
    <xdr:sp macro="" textlink="">
      <xdr:nvSpPr>
        <xdr:cNvPr id="134" name="楕円 133">
          <a:extLst>
            <a:ext uri="{FF2B5EF4-FFF2-40B4-BE49-F238E27FC236}">
              <a16:creationId xmlns:a16="http://schemas.microsoft.com/office/drawing/2014/main" id="{8E96073E-8D47-45F2-8999-14FE5FF04A9C}"/>
            </a:ext>
          </a:extLst>
        </xdr:cNvPr>
        <xdr:cNvSpPr/>
      </xdr:nvSpPr>
      <xdr:spPr>
        <a:xfrm>
          <a:off x="8636000" y="65607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166334</xdr:rowOff>
    </xdr:from>
    <xdr:to>
      <xdr:col>55</xdr:col>
      <xdr:colOff>0</xdr:colOff>
      <xdr:row>40</xdr:row>
      <xdr:rowOff>4060</xdr:rowOff>
    </xdr:to>
    <xdr:cxnSp macro="">
      <xdr:nvCxnSpPr>
        <xdr:cNvPr id="135" name="直線コネクタ 134">
          <a:extLst>
            <a:ext uri="{FF2B5EF4-FFF2-40B4-BE49-F238E27FC236}">
              <a16:creationId xmlns:a16="http://schemas.microsoft.com/office/drawing/2014/main" id="{CDD94472-0C7D-44F0-BF52-767B28CC26F6}"/>
            </a:ext>
          </a:extLst>
        </xdr:cNvPr>
        <xdr:cNvCxnSpPr/>
      </xdr:nvCxnSpPr>
      <xdr:spPr>
        <a:xfrm>
          <a:off x="8686800" y="6611584"/>
          <a:ext cx="74295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121673</xdr:rowOff>
    </xdr:from>
    <xdr:to>
      <xdr:col>46</xdr:col>
      <xdr:colOff>38100</xdr:colOff>
      <xdr:row>40</xdr:row>
      <xdr:rowOff>51823</xdr:rowOff>
    </xdr:to>
    <xdr:sp macro="" textlink="">
      <xdr:nvSpPr>
        <xdr:cNvPr id="136" name="楕円 135">
          <a:extLst>
            <a:ext uri="{FF2B5EF4-FFF2-40B4-BE49-F238E27FC236}">
              <a16:creationId xmlns:a16="http://schemas.microsoft.com/office/drawing/2014/main" id="{5C4498AA-1F93-47C7-BA6B-51C5D59029C6}"/>
            </a:ext>
          </a:extLst>
        </xdr:cNvPr>
        <xdr:cNvSpPr/>
      </xdr:nvSpPr>
      <xdr:spPr>
        <a:xfrm>
          <a:off x="7842250" y="65669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166334</xdr:rowOff>
    </xdr:from>
    <xdr:to>
      <xdr:col>50</xdr:col>
      <xdr:colOff>114300</xdr:colOff>
      <xdr:row>40</xdr:row>
      <xdr:rowOff>1023</xdr:rowOff>
    </xdr:to>
    <xdr:cxnSp macro="">
      <xdr:nvCxnSpPr>
        <xdr:cNvPr id="137" name="直線コネクタ 136">
          <a:extLst>
            <a:ext uri="{FF2B5EF4-FFF2-40B4-BE49-F238E27FC236}">
              <a16:creationId xmlns:a16="http://schemas.microsoft.com/office/drawing/2014/main" id="{5ACF96AB-75B1-4E07-BCEF-3B31F6841663}"/>
            </a:ext>
          </a:extLst>
        </xdr:cNvPr>
        <xdr:cNvCxnSpPr/>
      </xdr:nvCxnSpPr>
      <xdr:spPr>
        <a:xfrm flipV="1">
          <a:off x="7886700" y="661158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122718</xdr:rowOff>
    </xdr:from>
    <xdr:to>
      <xdr:col>41</xdr:col>
      <xdr:colOff>101600</xdr:colOff>
      <xdr:row>40</xdr:row>
      <xdr:rowOff>52868</xdr:rowOff>
    </xdr:to>
    <xdr:sp macro="" textlink="">
      <xdr:nvSpPr>
        <xdr:cNvPr id="138" name="楕円 137">
          <a:extLst>
            <a:ext uri="{FF2B5EF4-FFF2-40B4-BE49-F238E27FC236}">
              <a16:creationId xmlns:a16="http://schemas.microsoft.com/office/drawing/2014/main" id="{9A8BAADF-921B-4D45-AB0E-C6D59222DA30}"/>
            </a:ext>
          </a:extLst>
        </xdr:cNvPr>
        <xdr:cNvSpPr/>
      </xdr:nvSpPr>
      <xdr:spPr>
        <a:xfrm>
          <a:off x="7029450" y="6567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1023</xdr:rowOff>
    </xdr:from>
    <xdr:to>
      <xdr:col>45</xdr:col>
      <xdr:colOff>177800</xdr:colOff>
      <xdr:row>40</xdr:row>
      <xdr:rowOff>2068</xdr:rowOff>
    </xdr:to>
    <xdr:cxnSp macro="">
      <xdr:nvCxnSpPr>
        <xdr:cNvPr id="139" name="直線コネクタ 138">
          <a:extLst>
            <a:ext uri="{FF2B5EF4-FFF2-40B4-BE49-F238E27FC236}">
              <a16:creationId xmlns:a16="http://schemas.microsoft.com/office/drawing/2014/main" id="{A4E1FF48-3095-4954-96D3-D003FCBD3FA5}"/>
            </a:ext>
          </a:extLst>
        </xdr:cNvPr>
        <xdr:cNvCxnSpPr/>
      </xdr:nvCxnSpPr>
      <xdr:spPr>
        <a:xfrm flipV="1">
          <a:off x="7080250" y="6611373"/>
          <a:ext cx="80645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121282</xdr:rowOff>
    </xdr:from>
    <xdr:to>
      <xdr:col>36</xdr:col>
      <xdr:colOff>165100</xdr:colOff>
      <xdr:row>40</xdr:row>
      <xdr:rowOff>51432</xdr:rowOff>
    </xdr:to>
    <xdr:sp macro="" textlink="">
      <xdr:nvSpPr>
        <xdr:cNvPr id="140" name="楕円 139">
          <a:extLst>
            <a:ext uri="{FF2B5EF4-FFF2-40B4-BE49-F238E27FC236}">
              <a16:creationId xmlns:a16="http://schemas.microsoft.com/office/drawing/2014/main" id="{F577F06F-AA3C-4EF0-868F-7339FD5DB6DF}"/>
            </a:ext>
          </a:extLst>
        </xdr:cNvPr>
        <xdr:cNvSpPr/>
      </xdr:nvSpPr>
      <xdr:spPr>
        <a:xfrm>
          <a:off x="6235700" y="65665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632</xdr:rowOff>
    </xdr:from>
    <xdr:to>
      <xdr:col>41</xdr:col>
      <xdr:colOff>50800</xdr:colOff>
      <xdr:row>40</xdr:row>
      <xdr:rowOff>2068</xdr:rowOff>
    </xdr:to>
    <xdr:cxnSp macro="">
      <xdr:nvCxnSpPr>
        <xdr:cNvPr id="141" name="直線コネクタ 140">
          <a:extLst>
            <a:ext uri="{FF2B5EF4-FFF2-40B4-BE49-F238E27FC236}">
              <a16:creationId xmlns:a16="http://schemas.microsoft.com/office/drawing/2014/main" id="{3093322D-C328-41A2-9878-7457DA15DD64}"/>
            </a:ext>
          </a:extLst>
        </xdr:cNvPr>
        <xdr:cNvCxnSpPr/>
      </xdr:nvCxnSpPr>
      <xdr:spPr>
        <a:xfrm>
          <a:off x="6286500" y="6610982"/>
          <a:ext cx="79375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a:extLst>
            <a:ext uri="{FF2B5EF4-FFF2-40B4-BE49-F238E27FC236}">
              <a16:creationId xmlns:a16="http://schemas.microsoft.com/office/drawing/2014/main" id="{76672A4B-BE9C-4BC0-B249-89A0C8885A39}"/>
            </a:ext>
          </a:extLst>
        </xdr:cNvPr>
        <xdr:cNvSpPr txBox="1"/>
      </xdr:nvSpPr>
      <xdr:spPr>
        <a:xfrm>
          <a:off x="8425961" y="618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43" name="n_2aveValue【道路】&#10;一人当たり延長">
          <a:extLst>
            <a:ext uri="{FF2B5EF4-FFF2-40B4-BE49-F238E27FC236}">
              <a16:creationId xmlns:a16="http://schemas.microsoft.com/office/drawing/2014/main" id="{806E0660-7985-4EB3-B855-2C1B79C98099}"/>
            </a:ext>
          </a:extLst>
        </xdr:cNvPr>
        <xdr:cNvSpPr txBox="1"/>
      </xdr:nvSpPr>
      <xdr:spPr>
        <a:xfrm>
          <a:off x="7644911" y="62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137975</xdr:rowOff>
    </xdr:from>
    <xdr:ext cx="534377" cy="259045"/>
    <xdr:sp macro="" textlink="">
      <xdr:nvSpPr>
        <xdr:cNvPr id="144" name="n_3aveValue【道路】&#10;一人当たり延長">
          <a:extLst>
            <a:ext uri="{FF2B5EF4-FFF2-40B4-BE49-F238E27FC236}">
              <a16:creationId xmlns:a16="http://schemas.microsoft.com/office/drawing/2014/main" id="{5A742BF1-D778-410F-AEAE-C3A6EC6CE41A}"/>
            </a:ext>
          </a:extLst>
        </xdr:cNvPr>
        <xdr:cNvSpPr txBox="1"/>
      </xdr:nvSpPr>
      <xdr:spPr>
        <a:xfrm>
          <a:off x="6851161" y="62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148720</xdr:rowOff>
    </xdr:from>
    <xdr:ext cx="534377" cy="259045"/>
    <xdr:sp macro="" textlink="">
      <xdr:nvSpPr>
        <xdr:cNvPr id="145" name="n_4aveValue【道路】&#10;一人当たり延長">
          <a:extLst>
            <a:ext uri="{FF2B5EF4-FFF2-40B4-BE49-F238E27FC236}">
              <a16:creationId xmlns:a16="http://schemas.microsoft.com/office/drawing/2014/main" id="{A9A67CF3-A11B-4997-9A19-7FC63B803316}"/>
            </a:ext>
          </a:extLst>
        </xdr:cNvPr>
        <xdr:cNvSpPr txBox="1"/>
      </xdr:nvSpPr>
      <xdr:spPr>
        <a:xfrm>
          <a:off x="6038361" y="626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36811</xdr:rowOff>
    </xdr:from>
    <xdr:ext cx="534377" cy="259045"/>
    <xdr:sp macro="" textlink="">
      <xdr:nvSpPr>
        <xdr:cNvPr id="146" name="n_1mainValue【道路】&#10;一人当たり延長">
          <a:extLst>
            <a:ext uri="{FF2B5EF4-FFF2-40B4-BE49-F238E27FC236}">
              <a16:creationId xmlns:a16="http://schemas.microsoft.com/office/drawing/2014/main" id="{22961FF8-17B7-4481-8DEE-0A0336FDD209}"/>
            </a:ext>
          </a:extLst>
        </xdr:cNvPr>
        <xdr:cNvSpPr txBox="1"/>
      </xdr:nvSpPr>
      <xdr:spPr>
        <a:xfrm>
          <a:off x="8425961" y="664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42950</xdr:rowOff>
    </xdr:from>
    <xdr:ext cx="534377" cy="259045"/>
    <xdr:sp macro="" textlink="">
      <xdr:nvSpPr>
        <xdr:cNvPr id="147" name="n_2mainValue【道路】&#10;一人当たり延長">
          <a:extLst>
            <a:ext uri="{FF2B5EF4-FFF2-40B4-BE49-F238E27FC236}">
              <a16:creationId xmlns:a16="http://schemas.microsoft.com/office/drawing/2014/main" id="{540194FC-14A6-4E14-93CB-6DDC34BAF776}"/>
            </a:ext>
          </a:extLst>
        </xdr:cNvPr>
        <xdr:cNvSpPr txBox="1"/>
      </xdr:nvSpPr>
      <xdr:spPr>
        <a:xfrm>
          <a:off x="7644911" y="66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43995</xdr:rowOff>
    </xdr:from>
    <xdr:ext cx="534377" cy="259045"/>
    <xdr:sp macro="" textlink="">
      <xdr:nvSpPr>
        <xdr:cNvPr id="148" name="n_3mainValue【道路】&#10;一人当たり延長">
          <a:extLst>
            <a:ext uri="{FF2B5EF4-FFF2-40B4-BE49-F238E27FC236}">
              <a16:creationId xmlns:a16="http://schemas.microsoft.com/office/drawing/2014/main" id="{79CDE38B-0A71-485B-95DF-02D9567D2512}"/>
            </a:ext>
          </a:extLst>
        </xdr:cNvPr>
        <xdr:cNvSpPr txBox="1"/>
      </xdr:nvSpPr>
      <xdr:spPr>
        <a:xfrm>
          <a:off x="6851161" y="665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42559</xdr:rowOff>
    </xdr:from>
    <xdr:ext cx="534377" cy="259045"/>
    <xdr:sp macro="" textlink="">
      <xdr:nvSpPr>
        <xdr:cNvPr id="149" name="n_4mainValue【道路】&#10;一人当たり延長">
          <a:extLst>
            <a:ext uri="{FF2B5EF4-FFF2-40B4-BE49-F238E27FC236}">
              <a16:creationId xmlns:a16="http://schemas.microsoft.com/office/drawing/2014/main" id="{3BDD2B62-842D-4EF1-B76C-CE551069154B}"/>
            </a:ext>
          </a:extLst>
        </xdr:cNvPr>
        <xdr:cNvSpPr txBox="1"/>
      </xdr:nvSpPr>
      <xdr:spPr>
        <a:xfrm>
          <a:off x="6038361" y="665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F0610D1-ECF7-49E9-A364-E46CF637F02F}"/>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72DF63B-9180-4AB6-9450-A022A893E405}"/>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D68C4EA4-2140-4FC9-A9A7-5861D98B5281}"/>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4020BBC-8CC9-4903-9930-90F61B83A5D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6E06117-E9CE-4716-8925-AA10E105ABE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2C872C9-1AE6-41B8-A0D9-4970B4FC4224}"/>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D4C884-AFEE-4FC3-8EA7-AF31B5D4F18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007B6E6-223D-434D-9B48-51346BD93CC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B537460-3855-4F6D-A18D-F65C3B6143A9}"/>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84A0CFE-020F-4D19-8602-FD2C4D705B5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4E6E27A-6ECE-4779-A41C-9732FA5AAC55}"/>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4D8911D7-A323-494C-BFCE-A3EB595B35AA}"/>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1C31B9B-F040-4E63-830B-88E639ADB8F8}"/>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75448EA-55AE-4D4B-81D2-DAF4B94D9913}"/>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30A7B3E5-0C5C-45F7-87AA-01EBCF45FCEB}"/>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9E0415EC-E709-4AC9-8C0E-71489C57261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7898E973-861B-4CF0-BB8A-C209A29BC3D3}"/>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C2E37499-E265-49A2-AFC6-BB3D4FCAD91A}"/>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C70638C7-68E1-4D4E-B488-F916AADD3FC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250286E-BE06-4FE9-A7F4-B6C413ADAD86}"/>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6AE7948-74D8-4EA5-9B8D-CF2BB54EF573}"/>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E81D114-AA49-43EB-9729-19211DE2F9FA}"/>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5BEA7F5-6126-4E39-81E5-1A2B7236CC9D}"/>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D452271-A13A-4B5F-8C34-D6C5E786F0A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22644D99-7944-46AD-8D41-4F8368E03FD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a16="http://schemas.microsoft.com/office/drawing/2014/main" id="{CF3345CA-8B87-443A-BD55-CE115C6031B5}"/>
            </a:ext>
          </a:extLst>
        </xdr:cNvPr>
        <xdr:cNvCxnSpPr/>
      </xdr:nvCxnSpPr>
      <xdr:spPr>
        <a:xfrm flipV="1">
          <a:off x="4177665" y="9322163"/>
          <a:ext cx="0" cy="124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F69A65D-3A18-4856-ACDE-BD1841B4385B}"/>
            </a:ext>
          </a:extLst>
        </xdr:cNvPr>
        <xdr:cNvSpPr txBox="1"/>
      </xdr:nvSpPr>
      <xdr:spPr>
        <a:xfrm>
          <a:off x="4216400" y="1057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a16="http://schemas.microsoft.com/office/drawing/2014/main" id="{BC7764BB-F813-49FB-A4C2-3944CCA2855A}"/>
            </a:ext>
          </a:extLst>
        </xdr:cNvPr>
        <xdr:cNvCxnSpPr/>
      </xdr:nvCxnSpPr>
      <xdr:spPr>
        <a:xfrm>
          <a:off x="4108450" y="1056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32D0BEBF-2132-4A2F-B653-E657CACCF125}"/>
            </a:ext>
          </a:extLst>
        </xdr:cNvPr>
        <xdr:cNvSpPr txBox="1"/>
      </xdr:nvSpPr>
      <xdr:spPr>
        <a:xfrm>
          <a:off x="4216400" y="910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a16="http://schemas.microsoft.com/office/drawing/2014/main" id="{CFF332AA-188F-43CB-850F-752D63B8B7D6}"/>
            </a:ext>
          </a:extLst>
        </xdr:cNvPr>
        <xdr:cNvCxnSpPr/>
      </xdr:nvCxnSpPr>
      <xdr:spPr>
        <a:xfrm>
          <a:off x="4108450" y="9322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A7394779-2D4F-4A4E-AF53-31E7B38D629D}"/>
            </a:ext>
          </a:extLst>
        </xdr:cNvPr>
        <xdr:cNvSpPr txBox="1"/>
      </xdr:nvSpPr>
      <xdr:spPr>
        <a:xfrm>
          <a:off x="4216400" y="9972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a16="http://schemas.microsoft.com/office/drawing/2014/main" id="{A7969B9A-B5FD-43CC-9EAF-5D0371343A72}"/>
            </a:ext>
          </a:extLst>
        </xdr:cNvPr>
        <xdr:cNvSpPr/>
      </xdr:nvSpPr>
      <xdr:spPr>
        <a:xfrm>
          <a:off x="4127500" y="1011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a16="http://schemas.microsoft.com/office/drawing/2014/main" id="{AD22E1A9-61C0-4FC3-9484-032D2EEB7379}"/>
            </a:ext>
          </a:extLst>
        </xdr:cNvPr>
        <xdr:cNvSpPr/>
      </xdr:nvSpPr>
      <xdr:spPr>
        <a:xfrm>
          <a:off x="3384550" y="100984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a:extLst>
            <a:ext uri="{FF2B5EF4-FFF2-40B4-BE49-F238E27FC236}">
              <a16:creationId xmlns:a16="http://schemas.microsoft.com/office/drawing/2014/main" id="{86239D95-8C11-49A7-B283-44FA6E2054A4}"/>
            </a:ext>
          </a:extLst>
        </xdr:cNvPr>
        <xdr:cNvSpPr/>
      </xdr:nvSpPr>
      <xdr:spPr>
        <a:xfrm>
          <a:off x="2571750" y="100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a16="http://schemas.microsoft.com/office/drawing/2014/main" id="{6B280884-EAE7-4F52-A439-83308BC6D682}"/>
            </a:ext>
          </a:extLst>
        </xdr:cNvPr>
        <xdr:cNvSpPr/>
      </xdr:nvSpPr>
      <xdr:spPr>
        <a:xfrm>
          <a:off x="1778000" y="1003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a:extLst>
            <a:ext uri="{FF2B5EF4-FFF2-40B4-BE49-F238E27FC236}">
              <a16:creationId xmlns:a16="http://schemas.microsoft.com/office/drawing/2014/main" id="{91C1098F-D692-40EB-B27A-6DDD38D8B766}"/>
            </a:ext>
          </a:extLst>
        </xdr:cNvPr>
        <xdr:cNvSpPr/>
      </xdr:nvSpPr>
      <xdr:spPr>
        <a:xfrm>
          <a:off x="984250" y="100362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E04F0F4-14CB-4072-8E98-450DD3E801C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1463F82-4788-4545-A827-180F71E9F0C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4258717-EFA3-4779-A489-81E3DA56625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854D34E-3C35-4043-8B04-16A92F15D494}"/>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B88CA60-D391-491F-9874-2359155941E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104322</xdr:rowOff>
    </xdr:from>
    <xdr:to>
      <xdr:col>24</xdr:col>
      <xdr:colOff>114300</xdr:colOff>
      <xdr:row>63</xdr:row>
      <xdr:rowOff>34472</xdr:rowOff>
    </xdr:to>
    <xdr:sp macro="" textlink="">
      <xdr:nvSpPr>
        <xdr:cNvPr id="191" name="楕円 190">
          <a:extLst>
            <a:ext uri="{FF2B5EF4-FFF2-40B4-BE49-F238E27FC236}">
              <a16:creationId xmlns:a16="http://schemas.microsoft.com/office/drawing/2014/main" id="{A44EDD1F-DACB-489D-8DC1-41FEE8E1EFE3}"/>
            </a:ext>
          </a:extLst>
        </xdr:cNvPr>
        <xdr:cNvSpPr/>
      </xdr:nvSpPr>
      <xdr:spPr>
        <a:xfrm>
          <a:off x="4127500" y="103468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82749</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EFC0D618-1C78-4300-B5D0-8F6E7B9F72BE}"/>
            </a:ext>
          </a:extLst>
        </xdr:cNvPr>
        <xdr:cNvSpPr txBox="1"/>
      </xdr:nvSpPr>
      <xdr:spPr>
        <a:xfrm>
          <a:off x="4216400" y="1032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84727</xdr:rowOff>
    </xdr:from>
    <xdr:to>
      <xdr:col>20</xdr:col>
      <xdr:colOff>38100</xdr:colOff>
      <xdr:row>63</xdr:row>
      <xdr:rowOff>14877</xdr:rowOff>
    </xdr:to>
    <xdr:sp macro="" textlink="">
      <xdr:nvSpPr>
        <xdr:cNvPr id="193" name="楕円 192">
          <a:extLst>
            <a:ext uri="{FF2B5EF4-FFF2-40B4-BE49-F238E27FC236}">
              <a16:creationId xmlns:a16="http://schemas.microsoft.com/office/drawing/2014/main" id="{D55FA211-51A6-40B1-9D73-76702222A783}"/>
            </a:ext>
          </a:extLst>
        </xdr:cNvPr>
        <xdr:cNvSpPr/>
      </xdr:nvSpPr>
      <xdr:spPr>
        <a:xfrm>
          <a:off x="3384550" y="10327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135527</xdr:rowOff>
    </xdr:from>
    <xdr:to>
      <xdr:col>24</xdr:col>
      <xdr:colOff>63500</xdr:colOff>
      <xdr:row>62</xdr:row>
      <xdr:rowOff>155122</xdr:rowOff>
    </xdr:to>
    <xdr:cxnSp macro="">
      <xdr:nvCxnSpPr>
        <xdr:cNvPr id="194" name="直線コネクタ 193">
          <a:extLst>
            <a:ext uri="{FF2B5EF4-FFF2-40B4-BE49-F238E27FC236}">
              <a16:creationId xmlns:a16="http://schemas.microsoft.com/office/drawing/2014/main" id="{316BB152-9C17-4268-A4C1-02378815914A}"/>
            </a:ext>
          </a:extLst>
        </xdr:cNvPr>
        <xdr:cNvCxnSpPr/>
      </xdr:nvCxnSpPr>
      <xdr:spPr>
        <a:xfrm>
          <a:off x="3429000" y="10378077"/>
          <a:ext cx="7493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65133</xdr:rowOff>
    </xdr:from>
    <xdr:to>
      <xdr:col>15</xdr:col>
      <xdr:colOff>101600</xdr:colOff>
      <xdr:row>62</xdr:row>
      <xdr:rowOff>166733</xdr:rowOff>
    </xdr:to>
    <xdr:sp macro="" textlink="">
      <xdr:nvSpPr>
        <xdr:cNvPr id="195" name="楕円 194">
          <a:extLst>
            <a:ext uri="{FF2B5EF4-FFF2-40B4-BE49-F238E27FC236}">
              <a16:creationId xmlns:a16="http://schemas.microsoft.com/office/drawing/2014/main" id="{5437B783-7F01-4C73-8384-8424FB7DB69E}"/>
            </a:ext>
          </a:extLst>
        </xdr:cNvPr>
        <xdr:cNvSpPr/>
      </xdr:nvSpPr>
      <xdr:spPr>
        <a:xfrm>
          <a:off x="2571750" y="103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115933</xdr:rowOff>
    </xdr:from>
    <xdr:to>
      <xdr:col>19</xdr:col>
      <xdr:colOff>177800</xdr:colOff>
      <xdr:row>62</xdr:row>
      <xdr:rowOff>135527</xdr:rowOff>
    </xdr:to>
    <xdr:cxnSp macro="">
      <xdr:nvCxnSpPr>
        <xdr:cNvPr id="196" name="直線コネクタ 195">
          <a:extLst>
            <a:ext uri="{FF2B5EF4-FFF2-40B4-BE49-F238E27FC236}">
              <a16:creationId xmlns:a16="http://schemas.microsoft.com/office/drawing/2014/main" id="{FC64AC6C-0F4A-43D0-8927-A97F08CC59FF}"/>
            </a:ext>
          </a:extLst>
        </xdr:cNvPr>
        <xdr:cNvCxnSpPr/>
      </xdr:nvCxnSpPr>
      <xdr:spPr>
        <a:xfrm>
          <a:off x="2622550" y="10358483"/>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43906</xdr:rowOff>
    </xdr:from>
    <xdr:to>
      <xdr:col>10</xdr:col>
      <xdr:colOff>165100</xdr:colOff>
      <xdr:row>62</xdr:row>
      <xdr:rowOff>145506</xdr:rowOff>
    </xdr:to>
    <xdr:sp macro="" textlink="">
      <xdr:nvSpPr>
        <xdr:cNvPr id="197" name="楕円 196">
          <a:extLst>
            <a:ext uri="{FF2B5EF4-FFF2-40B4-BE49-F238E27FC236}">
              <a16:creationId xmlns:a16="http://schemas.microsoft.com/office/drawing/2014/main" id="{97616F16-74D8-4C87-9227-1ED4A626BF04}"/>
            </a:ext>
          </a:extLst>
        </xdr:cNvPr>
        <xdr:cNvSpPr/>
      </xdr:nvSpPr>
      <xdr:spPr>
        <a:xfrm>
          <a:off x="1778000" y="102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94706</xdr:rowOff>
    </xdr:from>
    <xdr:to>
      <xdr:col>15</xdr:col>
      <xdr:colOff>50800</xdr:colOff>
      <xdr:row>62</xdr:row>
      <xdr:rowOff>115933</xdr:rowOff>
    </xdr:to>
    <xdr:cxnSp macro="">
      <xdr:nvCxnSpPr>
        <xdr:cNvPr id="198" name="直線コネクタ 197">
          <a:extLst>
            <a:ext uri="{FF2B5EF4-FFF2-40B4-BE49-F238E27FC236}">
              <a16:creationId xmlns:a16="http://schemas.microsoft.com/office/drawing/2014/main" id="{F12FDC67-6CFA-4D6B-8839-81E4B5C0CEE5}"/>
            </a:ext>
          </a:extLst>
        </xdr:cNvPr>
        <xdr:cNvCxnSpPr/>
      </xdr:nvCxnSpPr>
      <xdr:spPr>
        <a:xfrm>
          <a:off x="1828800" y="10337256"/>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30843</xdr:rowOff>
    </xdr:from>
    <xdr:to>
      <xdr:col>6</xdr:col>
      <xdr:colOff>38100</xdr:colOff>
      <xdr:row>62</xdr:row>
      <xdr:rowOff>132443</xdr:rowOff>
    </xdr:to>
    <xdr:sp macro="" textlink="">
      <xdr:nvSpPr>
        <xdr:cNvPr id="199" name="楕円 198">
          <a:extLst>
            <a:ext uri="{FF2B5EF4-FFF2-40B4-BE49-F238E27FC236}">
              <a16:creationId xmlns:a16="http://schemas.microsoft.com/office/drawing/2014/main" id="{B3AAE462-C0E1-46B9-8D56-1C5F0B8BCD2F}"/>
            </a:ext>
          </a:extLst>
        </xdr:cNvPr>
        <xdr:cNvSpPr/>
      </xdr:nvSpPr>
      <xdr:spPr>
        <a:xfrm>
          <a:off x="984250" y="102733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81643</xdr:rowOff>
    </xdr:from>
    <xdr:to>
      <xdr:col>10</xdr:col>
      <xdr:colOff>114300</xdr:colOff>
      <xdr:row>62</xdr:row>
      <xdr:rowOff>94706</xdr:rowOff>
    </xdr:to>
    <xdr:cxnSp macro="">
      <xdr:nvCxnSpPr>
        <xdr:cNvPr id="200" name="直線コネクタ 199">
          <a:extLst>
            <a:ext uri="{FF2B5EF4-FFF2-40B4-BE49-F238E27FC236}">
              <a16:creationId xmlns:a16="http://schemas.microsoft.com/office/drawing/2014/main" id="{E929CF2B-A5D0-4010-8552-21C2F6640E8E}"/>
            </a:ext>
          </a:extLst>
        </xdr:cNvPr>
        <xdr:cNvCxnSpPr/>
      </xdr:nvCxnSpPr>
      <xdr:spPr>
        <a:xfrm>
          <a:off x="1028700" y="10324193"/>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8F2254C4-0C14-42BE-BE95-A575EC7BF483}"/>
            </a:ext>
          </a:extLst>
        </xdr:cNvPr>
        <xdr:cNvSpPr txBox="1"/>
      </xdr:nvSpPr>
      <xdr:spPr>
        <a:xfrm>
          <a:off x="3239144" y="988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D500565-922F-426A-B449-B55A1C4542E3}"/>
            </a:ext>
          </a:extLst>
        </xdr:cNvPr>
        <xdr:cNvSpPr txBox="1"/>
      </xdr:nvSpPr>
      <xdr:spPr>
        <a:xfrm>
          <a:off x="2439044" y="9881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821A2365-0F29-44F6-8796-29F82ECBEE4E}"/>
            </a:ext>
          </a:extLst>
        </xdr:cNvPr>
        <xdr:cNvSpPr txBox="1"/>
      </xdr:nvSpPr>
      <xdr:spPr>
        <a:xfrm>
          <a:off x="164529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D188FE0-4C2A-4F57-8B95-830837AAD8F3}"/>
            </a:ext>
          </a:extLst>
        </xdr:cNvPr>
        <xdr:cNvSpPr txBox="1"/>
      </xdr:nvSpPr>
      <xdr:spPr>
        <a:xfrm>
          <a:off x="851544" y="981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6004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014936B-C7B8-4ABE-A7D0-ADBDF0ABD2F9}"/>
            </a:ext>
          </a:extLst>
        </xdr:cNvPr>
        <xdr:cNvSpPr txBox="1"/>
      </xdr:nvSpPr>
      <xdr:spPr>
        <a:xfrm>
          <a:off x="3239144" y="10413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157860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3452EC5-C512-4493-A697-D8DD97DAE16D}"/>
            </a:ext>
          </a:extLst>
        </xdr:cNvPr>
        <xdr:cNvSpPr txBox="1"/>
      </xdr:nvSpPr>
      <xdr:spPr>
        <a:xfrm>
          <a:off x="2439044" y="1040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136633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18258945-8944-4E77-A364-7DFE1C980260}"/>
            </a:ext>
          </a:extLst>
        </xdr:cNvPr>
        <xdr:cNvSpPr txBox="1"/>
      </xdr:nvSpPr>
      <xdr:spPr>
        <a:xfrm>
          <a:off x="1645294" y="10379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123570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81219FD-2C35-4EE5-827C-304B5AC174E1}"/>
            </a:ext>
          </a:extLst>
        </xdr:cNvPr>
        <xdr:cNvSpPr txBox="1"/>
      </xdr:nvSpPr>
      <xdr:spPr>
        <a:xfrm>
          <a:off x="851544" y="1036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6B315C1-7B60-4476-8ABA-2E5AFB365B67}"/>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146E29C-1326-4EE8-9D75-C9B5053A3B6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4D76CFDD-6600-44A8-80EA-E378324B9AC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2353772-8355-4ED8-8464-796F7D770E7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0ED1F32-2907-4DE2-AC42-1A06701973E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17687A0-901B-4657-97D1-14A80AA33D64}"/>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EEF1AF6-5DD5-491D-9F6A-D21CE1476325}"/>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B6462B14-6FA4-43C1-B12F-232701BEF858}"/>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88B4665-73EA-469E-8514-900FE0E1911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C4243B2-BB77-441E-AD0E-84FFD6FAEDFC}"/>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28A00391-E32D-470A-9367-61C3F23254D0}"/>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52FC59AB-6B10-4E88-AD09-87C9319BFA0C}"/>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26BB1848-7D52-420E-BC4B-B1B4E4C0B4B9}"/>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8A0CC985-8B3C-4EFD-B075-67BD7353FFCE}"/>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52FD7DB9-CB96-4264-BC69-49F28F3A2C96}"/>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24285A5F-5FC1-4332-BE1F-4C72CAA2C2FD}"/>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44456ECF-976A-4CE3-9223-939B246FCE9C}"/>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85753E9-179B-465E-8D6E-DD6F114F159A}"/>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D69EC22D-9FDC-409B-8EF4-9E06F1093DFE}"/>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8294A039-FC23-4B91-9104-CEDAFEAD051F}"/>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230F15DE-D171-4839-9D97-34427C0B7220}"/>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359BFD78-C854-4082-8941-F436F0AD2394}"/>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3F71526-7317-4158-8A40-4734C3D50039}"/>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218E6E21-F574-4A05-A585-CBC5B930FD94}"/>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2414A0F8-631D-43B0-B141-A28FC4A59839}"/>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a16="http://schemas.microsoft.com/office/drawing/2014/main" id="{A0AADDAB-6649-4CF5-934A-10239ECBC88B}"/>
            </a:ext>
          </a:extLst>
        </xdr:cNvPr>
        <xdr:cNvCxnSpPr/>
      </xdr:nvCxnSpPr>
      <xdr:spPr>
        <a:xfrm flipV="1">
          <a:off x="9429115" y="9194241"/>
          <a:ext cx="0" cy="1494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054F759F-625E-4426-B63C-495FC164D521}"/>
            </a:ext>
          </a:extLst>
        </xdr:cNvPr>
        <xdr:cNvSpPr txBox="1"/>
      </xdr:nvSpPr>
      <xdr:spPr>
        <a:xfrm>
          <a:off x="9467850" y="1069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a16="http://schemas.microsoft.com/office/drawing/2014/main" id="{881500B0-CC4C-48AF-A5C8-5EF0CA8CE4CE}"/>
            </a:ext>
          </a:extLst>
        </xdr:cNvPr>
        <xdr:cNvCxnSpPr/>
      </xdr:nvCxnSpPr>
      <xdr:spPr>
        <a:xfrm>
          <a:off x="9359900" y="106886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DD5D4E60-E77F-42E1-B6F3-F924A793BDC7}"/>
            </a:ext>
          </a:extLst>
        </xdr:cNvPr>
        <xdr:cNvSpPr txBox="1"/>
      </xdr:nvSpPr>
      <xdr:spPr>
        <a:xfrm>
          <a:off x="9467850" y="897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a16="http://schemas.microsoft.com/office/drawing/2014/main" id="{B8BA7FCA-355B-46E6-8600-CE544997DDFC}"/>
            </a:ext>
          </a:extLst>
        </xdr:cNvPr>
        <xdr:cNvCxnSpPr/>
      </xdr:nvCxnSpPr>
      <xdr:spPr>
        <a:xfrm>
          <a:off x="9359900" y="9194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82164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F71A68B7-9C52-4685-9CCF-3A9A08C6BE98}"/>
            </a:ext>
          </a:extLst>
        </xdr:cNvPr>
        <xdr:cNvSpPr txBox="1"/>
      </xdr:nvSpPr>
      <xdr:spPr>
        <a:xfrm>
          <a:off x="9467850" y="10159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a16="http://schemas.microsoft.com/office/drawing/2014/main" id="{4DD6FDE6-6991-414F-8473-D9204034E227}"/>
            </a:ext>
          </a:extLst>
        </xdr:cNvPr>
        <xdr:cNvSpPr/>
      </xdr:nvSpPr>
      <xdr:spPr>
        <a:xfrm>
          <a:off x="9398000" y="101811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a16="http://schemas.microsoft.com/office/drawing/2014/main" id="{6625BBC6-D949-423F-9F6B-693A1BB4A3F1}"/>
            </a:ext>
          </a:extLst>
        </xdr:cNvPr>
        <xdr:cNvSpPr/>
      </xdr:nvSpPr>
      <xdr:spPr>
        <a:xfrm>
          <a:off x="8636000" y="101840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a:extLst>
            <a:ext uri="{FF2B5EF4-FFF2-40B4-BE49-F238E27FC236}">
              <a16:creationId xmlns:a16="http://schemas.microsoft.com/office/drawing/2014/main" id="{3795A793-23BF-4205-9145-CA3656201001}"/>
            </a:ext>
          </a:extLst>
        </xdr:cNvPr>
        <xdr:cNvSpPr/>
      </xdr:nvSpPr>
      <xdr:spPr>
        <a:xfrm>
          <a:off x="7842250" y="102433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a:extLst>
            <a:ext uri="{FF2B5EF4-FFF2-40B4-BE49-F238E27FC236}">
              <a16:creationId xmlns:a16="http://schemas.microsoft.com/office/drawing/2014/main" id="{77B0ACAE-7BA9-4572-A828-6B02C6EF3F17}"/>
            </a:ext>
          </a:extLst>
        </xdr:cNvPr>
        <xdr:cNvSpPr/>
      </xdr:nvSpPr>
      <xdr:spPr>
        <a:xfrm>
          <a:off x="7029450" y="102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a:extLst>
            <a:ext uri="{FF2B5EF4-FFF2-40B4-BE49-F238E27FC236}">
              <a16:creationId xmlns:a16="http://schemas.microsoft.com/office/drawing/2014/main" id="{0B8F8ECA-1EC7-478B-9779-19BAE03A6481}"/>
            </a:ext>
          </a:extLst>
        </xdr:cNvPr>
        <xdr:cNvSpPr/>
      </xdr:nvSpPr>
      <xdr:spPr>
        <a:xfrm>
          <a:off x="6235700" y="1029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B3F463F-D08D-4F30-A417-41AFAA96865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CA4EBA8-A3B1-45FF-9367-8CA14E6FE67C}"/>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FEE7E4D-158D-41F5-977E-E5F36598757E}"/>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EA9683B1-2CB6-48CD-9E36-50E365FE7C6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619D8BF9-715D-49A2-A6BA-4FB2A05CAB1C}"/>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87078</xdr:rowOff>
    </xdr:from>
    <xdr:to>
      <xdr:col>55</xdr:col>
      <xdr:colOff>50800</xdr:colOff>
      <xdr:row>62</xdr:row>
      <xdr:rowOff>17228</xdr:rowOff>
    </xdr:to>
    <xdr:sp macro="" textlink="">
      <xdr:nvSpPr>
        <xdr:cNvPr id="250" name="楕円 249">
          <a:extLst>
            <a:ext uri="{FF2B5EF4-FFF2-40B4-BE49-F238E27FC236}">
              <a16:creationId xmlns:a16="http://schemas.microsoft.com/office/drawing/2014/main" id="{4AAB4C73-BD0E-4FC9-89B6-8AAA53068439}"/>
            </a:ext>
          </a:extLst>
        </xdr:cNvPr>
        <xdr:cNvSpPr/>
      </xdr:nvSpPr>
      <xdr:spPr>
        <a:xfrm>
          <a:off x="9398000" y="101645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109955</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81977F22-48C2-4181-BDB2-3D7CB2177254}"/>
            </a:ext>
          </a:extLst>
        </xdr:cNvPr>
        <xdr:cNvSpPr txBox="1"/>
      </xdr:nvSpPr>
      <xdr:spPr>
        <a:xfrm>
          <a:off x="9467850" y="1002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88644</xdr:rowOff>
    </xdr:from>
    <xdr:to>
      <xdr:col>50</xdr:col>
      <xdr:colOff>165100</xdr:colOff>
      <xdr:row>62</xdr:row>
      <xdr:rowOff>18794</xdr:rowOff>
    </xdr:to>
    <xdr:sp macro="" textlink="">
      <xdr:nvSpPr>
        <xdr:cNvPr id="252" name="楕円 251">
          <a:extLst>
            <a:ext uri="{FF2B5EF4-FFF2-40B4-BE49-F238E27FC236}">
              <a16:creationId xmlns:a16="http://schemas.microsoft.com/office/drawing/2014/main" id="{AA16885B-90B7-4E15-A2D7-DE3400009B42}"/>
            </a:ext>
          </a:extLst>
        </xdr:cNvPr>
        <xdr:cNvSpPr/>
      </xdr:nvSpPr>
      <xdr:spPr>
        <a:xfrm>
          <a:off x="8636000" y="10166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137878</xdr:rowOff>
    </xdr:from>
    <xdr:to>
      <xdr:col>55</xdr:col>
      <xdr:colOff>0</xdr:colOff>
      <xdr:row>61</xdr:row>
      <xdr:rowOff>139444</xdr:rowOff>
    </xdr:to>
    <xdr:cxnSp macro="">
      <xdr:nvCxnSpPr>
        <xdr:cNvPr id="253" name="直線コネクタ 252">
          <a:extLst>
            <a:ext uri="{FF2B5EF4-FFF2-40B4-BE49-F238E27FC236}">
              <a16:creationId xmlns:a16="http://schemas.microsoft.com/office/drawing/2014/main" id="{34EBA71C-FDDF-48FE-B4AF-83E6B1DCF928}"/>
            </a:ext>
          </a:extLst>
        </xdr:cNvPr>
        <xdr:cNvCxnSpPr/>
      </xdr:nvCxnSpPr>
      <xdr:spPr>
        <a:xfrm flipV="1">
          <a:off x="8686800" y="10215328"/>
          <a:ext cx="74295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93955</xdr:rowOff>
    </xdr:from>
    <xdr:to>
      <xdr:col>46</xdr:col>
      <xdr:colOff>38100</xdr:colOff>
      <xdr:row>62</xdr:row>
      <xdr:rowOff>24105</xdr:rowOff>
    </xdr:to>
    <xdr:sp macro="" textlink="">
      <xdr:nvSpPr>
        <xdr:cNvPr id="254" name="楕円 253">
          <a:extLst>
            <a:ext uri="{FF2B5EF4-FFF2-40B4-BE49-F238E27FC236}">
              <a16:creationId xmlns:a16="http://schemas.microsoft.com/office/drawing/2014/main" id="{6AF8722D-E474-464E-B221-1DBA17B3C27D}"/>
            </a:ext>
          </a:extLst>
        </xdr:cNvPr>
        <xdr:cNvSpPr/>
      </xdr:nvSpPr>
      <xdr:spPr>
        <a:xfrm>
          <a:off x="7842250" y="101714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139444</xdr:rowOff>
    </xdr:from>
    <xdr:to>
      <xdr:col>50</xdr:col>
      <xdr:colOff>114300</xdr:colOff>
      <xdr:row>61</xdr:row>
      <xdr:rowOff>144755</xdr:rowOff>
    </xdr:to>
    <xdr:cxnSp macro="">
      <xdr:nvCxnSpPr>
        <xdr:cNvPr id="255" name="直線コネクタ 254">
          <a:extLst>
            <a:ext uri="{FF2B5EF4-FFF2-40B4-BE49-F238E27FC236}">
              <a16:creationId xmlns:a16="http://schemas.microsoft.com/office/drawing/2014/main" id="{5B138580-AC0F-42FA-BF8C-45626B3FD418}"/>
            </a:ext>
          </a:extLst>
        </xdr:cNvPr>
        <xdr:cNvCxnSpPr/>
      </xdr:nvCxnSpPr>
      <xdr:spPr>
        <a:xfrm flipV="1">
          <a:off x="7886700" y="10216894"/>
          <a:ext cx="800100" cy="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94985</xdr:rowOff>
    </xdr:from>
    <xdr:to>
      <xdr:col>41</xdr:col>
      <xdr:colOff>101600</xdr:colOff>
      <xdr:row>62</xdr:row>
      <xdr:rowOff>25135</xdr:rowOff>
    </xdr:to>
    <xdr:sp macro="" textlink="">
      <xdr:nvSpPr>
        <xdr:cNvPr id="256" name="楕円 255">
          <a:extLst>
            <a:ext uri="{FF2B5EF4-FFF2-40B4-BE49-F238E27FC236}">
              <a16:creationId xmlns:a16="http://schemas.microsoft.com/office/drawing/2014/main" id="{2304CD8A-8727-4EFC-A50E-4110D8B0EE27}"/>
            </a:ext>
          </a:extLst>
        </xdr:cNvPr>
        <xdr:cNvSpPr/>
      </xdr:nvSpPr>
      <xdr:spPr>
        <a:xfrm>
          <a:off x="7029450" y="10172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144755</xdr:rowOff>
    </xdr:from>
    <xdr:to>
      <xdr:col>45</xdr:col>
      <xdr:colOff>177800</xdr:colOff>
      <xdr:row>61</xdr:row>
      <xdr:rowOff>145785</xdr:rowOff>
    </xdr:to>
    <xdr:cxnSp macro="">
      <xdr:nvCxnSpPr>
        <xdr:cNvPr id="257" name="直線コネクタ 256">
          <a:extLst>
            <a:ext uri="{FF2B5EF4-FFF2-40B4-BE49-F238E27FC236}">
              <a16:creationId xmlns:a16="http://schemas.microsoft.com/office/drawing/2014/main" id="{A655DD67-B33F-4687-A459-11217ED02213}"/>
            </a:ext>
          </a:extLst>
        </xdr:cNvPr>
        <xdr:cNvCxnSpPr/>
      </xdr:nvCxnSpPr>
      <xdr:spPr>
        <a:xfrm flipV="1">
          <a:off x="7080250" y="10222205"/>
          <a:ext cx="80645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96593</xdr:rowOff>
    </xdr:from>
    <xdr:to>
      <xdr:col>36</xdr:col>
      <xdr:colOff>165100</xdr:colOff>
      <xdr:row>62</xdr:row>
      <xdr:rowOff>26743</xdr:rowOff>
    </xdr:to>
    <xdr:sp macro="" textlink="">
      <xdr:nvSpPr>
        <xdr:cNvPr id="258" name="楕円 257">
          <a:extLst>
            <a:ext uri="{FF2B5EF4-FFF2-40B4-BE49-F238E27FC236}">
              <a16:creationId xmlns:a16="http://schemas.microsoft.com/office/drawing/2014/main" id="{C7214359-8274-4953-B787-ED00EA01E566}"/>
            </a:ext>
          </a:extLst>
        </xdr:cNvPr>
        <xdr:cNvSpPr/>
      </xdr:nvSpPr>
      <xdr:spPr>
        <a:xfrm>
          <a:off x="6235700" y="101740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145785</xdr:rowOff>
    </xdr:from>
    <xdr:to>
      <xdr:col>41</xdr:col>
      <xdr:colOff>50800</xdr:colOff>
      <xdr:row>61</xdr:row>
      <xdr:rowOff>147393</xdr:rowOff>
    </xdr:to>
    <xdr:cxnSp macro="">
      <xdr:nvCxnSpPr>
        <xdr:cNvPr id="259" name="直線コネクタ 258">
          <a:extLst>
            <a:ext uri="{FF2B5EF4-FFF2-40B4-BE49-F238E27FC236}">
              <a16:creationId xmlns:a16="http://schemas.microsoft.com/office/drawing/2014/main" id="{1C15B7D4-47BD-41FF-8E82-F45ECE1E420E}"/>
            </a:ext>
          </a:extLst>
        </xdr:cNvPr>
        <xdr:cNvCxnSpPr/>
      </xdr:nvCxnSpPr>
      <xdr:spPr>
        <a:xfrm flipV="1">
          <a:off x="6286500" y="10223235"/>
          <a:ext cx="79375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27905</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468779E1-D446-4FE8-86CE-080A89858800}"/>
            </a:ext>
          </a:extLst>
        </xdr:cNvPr>
        <xdr:cNvSpPr txBox="1"/>
      </xdr:nvSpPr>
      <xdr:spPr>
        <a:xfrm>
          <a:off x="8399995" y="1027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87170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E4D12120-ABDB-4805-AD6E-DBA3B4EAFC09}"/>
            </a:ext>
          </a:extLst>
        </xdr:cNvPr>
        <xdr:cNvSpPr txBox="1"/>
      </xdr:nvSpPr>
      <xdr:spPr>
        <a:xfrm>
          <a:off x="7612595" y="1032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122176</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462310CB-F0B8-470C-8E69-40B7BC3C803D}"/>
            </a:ext>
          </a:extLst>
        </xdr:cNvPr>
        <xdr:cNvSpPr txBox="1"/>
      </xdr:nvSpPr>
      <xdr:spPr>
        <a:xfrm>
          <a:off x="6818845" y="1036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141811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C934FC4-FACD-4970-A571-4837420E2BFA}"/>
            </a:ext>
          </a:extLst>
        </xdr:cNvPr>
        <xdr:cNvSpPr txBox="1"/>
      </xdr:nvSpPr>
      <xdr:spPr>
        <a:xfrm>
          <a:off x="6006045" y="1038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35321</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89D6A62E-CB60-4E78-94A0-FCBF9311849A}"/>
            </a:ext>
          </a:extLst>
        </xdr:cNvPr>
        <xdr:cNvSpPr txBox="1"/>
      </xdr:nvSpPr>
      <xdr:spPr>
        <a:xfrm>
          <a:off x="8399995" y="994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40632</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A030D243-14D5-433A-BBD4-BBEE9F2B4639}"/>
            </a:ext>
          </a:extLst>
        </xdr:cNvPr>
        <xdr:cNvSpPr txBox="1"/>
      </xdr:nvSpPr>
      <xdr:spPr>
        <a:xfrm>
          <a:off x="7612595" y="995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41662</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10BED3A7-695D-4948-A97F-6E3E1A2D354C}"/>
            </a:ext>
          </a:extLst>
        </xdr:cNvPr>
        <xdr:cNvSpPr txBox="1"/>
      </xdr:nvSpPr>
      <xdr:spPr>
        <a:xfrm>
          <a:off x="6818845" y="995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43270</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E6DB4C62-C37B-4168-A22A-238965A46347}"/>
            </a:ext>
          </a:extLst>
        </xdr:cNvPr>
        <xdr:cNvSpPr txBox="1"/>
      </xdr:nvSpPr>
      <xdr:spPr>
        <a:xfrm>
          <a:off x="6006045" y="995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68F624BD-3C7E-428B-BFBA-9D1C5F5B45C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2735DAB7-2270-4C7A-868E-426A43E7CB4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ADF666F5-A9BA-4887-B691-09DCF9B103C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8932EAB-7289-438E-BA16-7A6C88323EAB}"/>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48B163D1-C41F-4960-9908-94E6B5DB6B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16C17E5B-045C-4FBD-8781-071C8021E88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4663FF93-62C2-42BB-A53E-D9E8993DBAFE}"/>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7D5585FE-3102-40B0-81E6-2643084322D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19E7972E-5786-411D-A3D6-CDAC14780B97}"/>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137751B9-1612-4082-9A78-EA7CC6E78837}"/>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8E902100-C963-44E7-9A38-C171281C8EA8}"/>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81C1C950-AB43-437E-92F9-7511EB0371C5}"/>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AE3430F6-6BE5-44D5-B7F4-A37EFA020E2B}"/>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20C04D5E-6D42-441C-B798-C5598ABCD0A4}"/>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D10396A0-BDDC-4471-A0C1-98DCB3EA6DA6}"/>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561F3C4A-865B-4851-BC11-79B0AA84417E}"/>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5DB921D0-9D36-4BF0-8686-776108D4068A}"/>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C74F58A0-61E0-460E-B663-DFEB38DC09AC}"/>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C7FE5255-D57B-433D-8DD7-B0B47923F11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C66FFD40-C339-4679-894F-0B2D0923F345}"/>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45D065AF-D89C-47BA-8076-0C4990EFF5F2}"/>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113CFEAE-F21A-4D2B-9DA7-D38021EEBDA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8981FEA2-7EEA-43FF-B9D3-93B6E76C57D7}"/>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2030C880-4E4F-4DD1-8A2C-ED0BD64846B3}"/>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a16="http://schemas.microsoft.com/office/drawing/2014/main" id="{15120370-3AF5-48B9-902E-015030F21C70}"/>
            </a:ext>
          </a:extLst>
        </xdr:cNvPr>
        <xdr:cNvCxnSpPr/>
      </xdr:nvCxnSpPr>
      <xdr:spPr>
        <a:xfrm flipV="1">
          <a:off x="4177665" y="1288288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14B1A8E7-9D5C-4AD5-B91C-97701B90263A}"/>
            </a:ext>
          </a:extLst>
        </xdr:cNvPr>
        <xdr:cNvSpPr txBox="1"/>
      </xdr:nvSpPr>
      <xdr:spPr>
        <a:xfrm>
          <a:off x="4216400" y="1429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a16="http://schemas.microsoft.com/office/drawing/2014/main" id="{93E5CCCD-21BF-4AAC-84DC-7ADEC5201399}"/>
            </a:ext>
          </a:extLst>
        </xdr:cNvPr>
        <xdr:cNvCxnSpPr/>
      </xdr:nvCxnSpPr>
      <xdr:spPr>
        <a:xfrm>
          <a:off x="4108450" y="14288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9E903F1-8875-4059-BBC0-7E21F08A8EB3}"/>
            </a:ext>
          </a:extLst>
        </xdr:cNvPr>
        <xdr:cNvSpPr txBox="1"/>
      </xdr:nvSpPr>
      <xdr:spPr>
        <a:xfrm>
          <a:off x="4216400" y="1266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a16="http://schemas.microsoft.com/office/drawing/2014/main" id="{7F5B09D5-0CA8-4215-B366-2495EF6509F3}"/>
            </a:ext>
          </a:extLst>
        </xdr:cNvPr>
        <xdr:cNvCxnSpPr/>
      </xdr:nvCxnSpPr>
      <xdr:spPr>
        <a:xfrm>
          <a:off x="41084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801EF63-27B4-482B-B458-04047D85B491}"/>
            </a:ext>
          </a:extLst>
        </xdr:cNvPr>
        <xdr:cNvSpPr txBox="1"/>
      </xdr:nvSpPr>
      <xdr:spPr>
        <a:xfrm>
          <a:off x="4216400" y="13649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a16="http://schemas.microsoft.com/office/drawing/2014/main" id="{BAC4F74E-45C7-4B49-BC18-0209D9A388DC}"/>
            </a:ext>
          </a:extLst>
        </xdr:cNvPr>
        <xdr:cNvSpPr/>
      </xdr:nvSpPr>
      <xdr:spPr>
        <a:xfrm>
          <a:off x="4127500" y="13670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a16="http://schemas.microsoft.com/office/drawing/2014/main" id="{47FA45B3-EB63-4C0C-8045-3CA244AF805E}"/>
            </a:ext>
          </a:extLst>
        </xdr:cNvPr>
        <xdr:cNvSpPr/>
      </xdr:nvSpPr>
      <xdr:spPr>
        <a:xfrm>
          <a:off x="33845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a:extLst>
            <a:ext uri="{FF2B5EF4-FFF2-40B4-BE49-F238E27FC236}">
              <a16:creationId xmlns:a16="http://schemas.microsoft.com/office/drawing/2014/main" id="{66CEBA14-61C6-4828-978B-D48908898377}"/>
            </a:ext>
          </a:extLst>
        </xdr:cNvPr>
        <xdr:cNvSpPr/>
      </xdr:nvSpPr>
      <xdr:spPr>
        <a:xfrm>
          <a:off x="257175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1FE94FA2-7119-4222-AC4E-F87C509BAE10}"/>
            </a:ext>
          </a:extLst>
        </xdr:cNvPr>
        <xdr:cNvSpPr/>
      </xdr:nvSpPr>
      <xdr:spPr>
        <a:xfrm>
          <a:off x="1778000" y="1360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a:extLst>
            <a:ext uri="{FF2B5EF4-FFF2-40B4-BE49-F238E27FC236}">
              <a16:creationId xmlns:a16="http://schemas.microsoft.com/office/drawing/2014/main" id="{FB9E6E41-3EC0-4B6B-B5C9-A7D2BDEB1743}"/>
            </a:ext>
          </a:extLst>
        </xdr:cNvPr>
        <xdr:cNvSpPr/>
      </xdr:nvSpPr>
      <xdr:spPr>
        <a:xfrm>
          <a:off x="984250" y="13566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D6906BE-9804-4137-B934-2F7252BEA62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C6559EE-24A9-4965-B30B-1FEC679DD6E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E7163FC-97D8-47ED-A0DD-E8DAC318A6CA}"/>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6612A2E-FA8A-4C22-82BE-FAB11214C82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D4FAE9D-4529-4892-8225-B9CB67D4BA3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308" name="楕円 307">
          <a:extLst>
            <a:ext uri="{FF2B5EF4-FFF2-40B4-BE49-F238E27FC236}">
              <a16:creationId xmlns:a16="http://schemas.microsoft.com/office/drawing/2014/main" id="{1FA14E45-3972-4762-ABD7-FFC9AF057721}"/>
            </a:ext>
          </a:extLst>
        </xdr:cNvPr>
        <xdr:cNvSpPr/>
      </xdr:nvSpPr>
      <xdr:spPr>
        <a:xfrm>
          <a:off x="4127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42563</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651588AD-DDCE-4113-9F89-42EB2FB1FEA4}"/>
            </a:ext>
          </a:extLst>
        </xdr:cNvPr>
        <xdr:cNvSpPr txBox="1"/>
      </xdr:nvSpPr>
      <xdr:spPr>
        <a:xfrm>
          <a:off x="4216400" y="1342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145414</xdr:rowOff>
    </xdr:from>
    <xdr:to>
      <xdr:col>20</xdr:col>
      <xdr:colOff>38100</xdr:colOff>
      <xdr:row>82</xdr:row>
      <xdr:rowOff>75564</xdr:rowOff>
    </xdr:to>
    <xdr:sp macro="" textlink="">
      <xdr:nvSpPr>
        <xdr:cNvPr id="310" name="楕円 309">
          <a:extLst>
            <a:ext uri="{FF2B5EF4-FFF2-40B4-BE49-F238E27FC236}">
              <a16:creationId xmlns:a16="http://schemas.microsoft.com/office/drawing/2014/main" id="{1524B686-956A-4EA5-8503-EE37756003FE}"/>
            </a:ext>
          </a:extLst>
        </xdr:cNvPr>
        <xdr:cNvSpPr/>
      </xdr:nvSpPr>
      <xdr:spPr>
        <a:xfrm>
          <a:off x="3384550" y="135248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24764</xdr:rowOff>
    </xdr:from>
    <xdr:to>
      <xdr:col>24</xdr:col>
      <xdr:colOff>63500</xdr:colOff>
      <xdr:row>82</xdr:row>
      <xdr:rowOff>70486</xdr:rowOff>
    </xdr:to>
    <xdr:cxnSp macro="">
      <xdr:nvCxnSpPr>
        <xdr:cNvPr id="311" name="直線コネクタ 310">
          <a:extLst>
            <a:ext uri="{FF2B5EF4-FFF2-40B4-BE49-F238E27FC236}">
              <a16:creationId xmlns:a16="http://schemas.microsoft.com/office/drawing/2014/main" id="{F95D02FE-B3BA-4F39-BEA2-76143EC8618B}"/>
            </a:ext>
          </a:extLst>
        </xdr:cNvPr>
        <xdr:cNvCxnSpPr/>
      </xdr:nvCxnSpPr>
      <xdr:spPr>
        <a:xfrm>
          <a:off x="3429000" y="13569314"/>
          <a:ext cx="7493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113030</xdr:rowOff>
    </xdr:from>
    <xdr:to>
      <xdr:col>15</xdr:col>
      <xdr:colOff>101600</xdr:colOff>
      <xdr:row>82</xdr:row>
      <xdr:rowOff>43180</xdr:rowOff>
    </xdr:to>
    <xdr:sp macro="" textlink="">
      <xdr:nvSpPr>
        <xdr:cNvPr id="312" name="楕円 311">
          <a:extLst>
            <a:ext uri="{FF2B5EF4-FFF2-40B4-BE49-F238E27FC236}">
              <a16:creationId xmlns:a16="http://schemas.microsoft.com/office/drawing/2014/main" id="{3B95AF91-C033-4B3E-BA36-3570D7C1D4F8}"/>
            </a:ext>
          </a:extLst>
        </xdr:cNvPr>
        <xdr:cNvSpPr/>
      </xdr:nvSpPr>
      <xdr:spPr>
        <a:xfrm>
          <a:off x="2571750" y="13492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82</xdr:row>
      <xdr:rowOff>24764</xdr:rowOff>
    </xdr:to>
    <xdr:cxnSp macro="">
      <xdr:nvCxnSpPr>
        <xdr:cNvPr id="313" name="直線コネクタ 312">
          <a:extLst>
            <a:ext uri="{FF2B5EF4-FFF2-40B4-BE49-F238E27FC236}">
              <a16:creationId xmlns:a16="http://schemas.microsoft.com/office/drawing/2014/main" id="{37DF9A8C-FA8F-4B21-8FB1-57C1760793C9}"/>
            </a:ext>
          </a:extLst>
        </xdr:cNvPr>
        <xdr:cNvCxnSpPr/>
      </xdr:nvCxnSpPr>
      <xdr:spPr>
        <a:xfrm>
          <a:off x="2622550" y="13543280"/>
          <a:ext cx="80645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92075</xdr:rowOff>
    </xdr:from>
    <xdr:to>
      <xdr:col>10</xdr:col>
      <xdr:colOff>165100</xdr:colOff>
      <xdr:row>82</xdr:row>
      <xdr:rowOff>22225</xdr:rowOff>
    </xdr:to>
    <xdr:sp macro="" textlink="">
      <xdr:nvSpPr>
        <xdr:cNvPr id="314" name="楕円 313">
          <a:extLst>
            <a:ext uri="{FF2B5EF4-FFF2-40B4-BE49-F238E27FC236}">
              <a16:creationId xmlns:a16="http://schemas.microsoft.com/office/drawing/2014/main" id="{2E905EF1-DB32-4FFA-BBBB-242A599A6742}"/>
            </a:ext>
          </a:extLst>
        </xdr:cNvPr>
        <xdr:cNvSpPr/>
      </xdr:nvSpPr>
      <xdr:spPr>
        <a:xfrm>
          <a:off x="1778000" y="13471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142875</xdr:rowOff>
    </xdr:from>
    <xdr:to>
      <xdr:col>15</xdr:col>
      <xdr:colOff>50800</xdr:colOff>
      <xdr:row>81</xdr:row>
      <xdr:rowOff>163830</xdr:rowOff>
    </xdr:to>
    <xdr:cxnSp macro="">
      <xdr:nvCxnSpPr>
        <xdr:cNvPr id="315" name="直線コネクタ 314">
          <a:extLst>
            <a:ext uri="{FF2B5EF4-FFF2-40B4-BE49-F238E27FC236}">
              <a16:creationId xmlns:a16="http://schemas.microsoft.com/office/drawing/2014/main" id="{F443151C-EA94-4A7E-8F01-5B959847B99B}"/>
            </a:ext>
          </a:extLst>
        </xdr:cNvPr>
        <xdr:cNvCxnSpPr/>
      </xdr:nvCxnSpPr>
      <xdr:spPr>
        <a:xfrm>
          <a:off x="1828800" y="13522325"/>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120650</xdr:rowOff>
    </xdr:from>
    <xdr:to>
      <xdr:col>6</xdr:col>
      <xdr:colOff>38100</xdr:colOff>
      <xdr:row>82</xdr:row>
      <xdr:rowOff>50800</xdr:rowOff>
    </xdr:to>
    <xdr:sp macro="" textlink="">
      <xdr:nvSpPr>
        <xdr:cNvPr id="316" name="楕円 315">
          <a:extLst>
            <a:ext uri="{FF2B5EF4-FFF2-40B4-BE49-F238E27FC236}">
              <a16:creationId xmlns:a16="http://schemas.microsoft.com/office/drawing/2014/main" id="{133BE98F-ECE1-4346-B0F6-B6F216EEFF1B}"/>
            </a:ext>
          </a:extLst>
        </xdr:cNvPr>
        <xdr:cNvSpPr/>
      </xdr:nvSpPr>
      <xdr:spPr>
        <a:xfrm>
          <a:off x="984250" y="13500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142875</xdr:rowOff>
    </xdr:from>
    <xdr:to>
      <xdr:col>10</xdr:col>
      <xdr:colOff>114300</xdr:colOff>
      <xdr:row>82</xdr:row>
      <xdr:rowOff>0</xdr:rowOff>
    </xdr:to>
    <xdr:cxnSp macro="">
      <xdr:nvCxnSpPr>
        <xdr:cNvPr id="317" name="直線コネクタ 316">
          <a:extLst>
            <a:ext uri="{FF2B5EF4-FFF2-40B4-BE49-F238E27FC236}">
              <a16:creationId xmlns:a16="http://schemas.microsoft.com/office/drawing/2014/main" id="{6956235A-D965-4C62-9E3A-0CFEF1A55706}"/>
            </a:ext>
          </a:extLst>
        </xdr:cNvPr>
        <xdr:cNvCxnSpPr/>
      </xdr:nvCxnSpPr>
      <xdr:spPr>
        <a:xfrm flipV="1">
          <a:off x="1028700" y="13522325"/>
          <a:ext cx="8001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8" name="n_1aveValue【公営住宅】&#10;有形固定資産減価償却率">
          <a:extLst>
            <a:ext uri="{FF2B5EF4-FFF2-40B4-BE49-F238E27FC236}">
              <a16:creationId xmlns:a16="http://schemas.microsoft.com/office/drawing/2014/main" id="{B8F3B3E6-1D20-4F89-92CE-EE02C28FECC3}"/>
            </a:ext>
          </a:extLst>
        </xdr:cNvPr>
        <xdr:cNvSpPr txBox="1"/>
      </xdr:nvSpPr>
      <xdr:spPr>
        <a:xfrm>
          <a:off x="3239144" y="1370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9" name="n_2aveValue【公営住宅】&#10;有形固定資産減価償却率">
          <a:extLst>
            <a:ext uri="{FF2B5EF4-FFF2-40B4-BE49-F238E27FC236}">
              <a16:creationId xmlns:a16="http://schemas.microsoft.com/office/drawing/2014/main" id="{28A1F184-5AD3-4550-B29C-EFE50A2AA921}"/>
            </a:ext>
          </a:extLst>
        </xdr:cNvPr>
        <xdr:cNvSpPr txBox="1"/>
      </xdr:nvSpPr>
      <xdr:spPr>
        <a:xfrm>
          <a:off x="2439044" y="1367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20" name="n_3aveValue【公営住宅】&#10;有形固定資産減価償却率">
          <a:extLst>
            <a:ext uri="{FF2B5EF4-FFF2-40B4-BE49-F238E27FC236}">
              <a16:creationId xmlns:a16="http://schemas.microsoft.com/office/drawing/2014/main" id="{8193CE73-A435-4521-835E-32B073D51774}"/>
            </a:ext>
          </a:extLst>
        </xdr:cNvPr>
        <xdr:cNvSpPr txBox="1"/>
      </xdr:nvSpPr>
      <xdr:spPr>
        <a:xfrm>
          <a:off x="1645294" y="1370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21" name="n_4aveValue【公営住宅】&#10;有形固定資産減価償却率">
          <a:extLst>
            <a:ext uri="{FF2B5EF4-FFF2-40B4-BE49-F238E27FC236}">
              <a16:creationId xmlns:a16="http://schemas.microsoft.com/office/drawing/2014/main" id="{94DB99C5-2D27-49CB-9852-CE2EA5FD6CA9}"/>
            </a:ext>
          </a:extLst>
        </xdr:cNvPr>
        <xdr:cNvSpPr txBox="1"/>
      </xdr:nvSpPr>
      <xdr:spPr>
        <a:xfrm>
          <a:off x="85154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92091</xdr:rowOff>
    </xdr:from>
    <xdr:ext cx="405111" cy="259045"/>
    <xdr:sp macro="" textlink="">
      <xdr:nvSpPr>
        <xdr:cNvPr id="322" name="n_1mainValue【公営住宅】&#10;有形固定資産減価償却率">
          <a:extLst>
            <a:ext uri="{FF2B5EF4-FFF2-40B4-BE49-F238E27FC236}">
              <a16:creationId xmlns:a16="http://schemas.microsoft.com/office/drawing/2014/main" id="{C66EA22B-B7F6-402E-8145-2D2239F6B5AA}"/>
            </a:ext>
          </a:extLst>
        </xdr:cNvPr>
        <xdr:cNvSpPr txBox="1"/>
      </xdr:nvSpPr>
      <xdr:spPr>
        <a:xfrm>
          <a:off x="3239144"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323" name="n_2mainValue【公営住宅】&#10;有形固定資産減価償却率">
          <a:extLst>
            <a:ext uri="{FF2B5EF4-FFF2-40B4-BE49-F238E27FC236}">
              <a16:creationId xmlns:a16="http://schemas.microsoft.com/office/drawing/2014/main" id="{467AD582-AE42-4F74-80D9-07A89C0C9738}"/>
            </a:ext>
          </a:extLst>
        </xdr:cNvPr>
        <xdr:cNvSpPr txBox="1"/>
      </xdr:nvSpPr>
      <xdr:spPr>
        <a:xfrm>
          <a:off x="24390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38752</xdr:rowOff>
    </xdr:from>
    <xdr:ext cx="405111" cy="259045"/>
    <xdr:sp macro="" textlink="">
      <xdr:nvSpPr>
        <xdr:cNvPr id="324" name="n_3mainValue【公営住宅】&#10;有形固定資産減価償却率">
          <a:extLst>
            <a:ext uri="{FF2B5EF4-FFF2-40B4-BE49-F238E27FC236}">
              <a16:creationId xmlns:a16="http://schemas.microsoft.com/office/drawing/2014/main" id="{181E30EE-214B-4457-B711-E90A94F6607F}"/>
            </a:ext>
          </a:extLst>
        </xdr:cNvPr>
        <xdr:cNvSpPr txBox="1"/>
      </xdr:nvSpPr>
      <xdr:spPr>
        <a:xfrm>
          <a:off x="164529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67327</xdr:rowOff>
    </xdr:from>
    <xdr:ext cx="405111" cy="259045"/>
    <xdr:sp macro="" textlink="">
      <xdr:nvSpPr>
        <xdr:cNvPr id="325" name="n_4mainValue【公営住宅】&#10;有形固定資産減価償却率">
          <a:extLst>
            <a:ext uri="{FF2B5EF4-FFF2-40B4-BE49-F238E27FC236}">
              <a16:creationId xmlns:a16="http://schemas.microsoft.com/office/drawing/2014/main" id="{7A767B9A-D196-46D1-991E-225F62959932}"/>
            </a:ext>
          </a:extLst>
        </xdr:cNvPr>
        <xdr:cNvSpPr txBox="1"/>
      </xdr:nvSpPr>
      <xdr:spPr>
        <a:xfrm>
          <a:off x="851544"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1D8AC6BE-58A9-42EB-9D8E-8BE9DB09795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1A5A37CF-8BEA-4D6D-BF0F-359AFEF58D3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6063DA36-E83A-4021-B5B5-F5CF1E0D6B13}"/>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AC692F97-E81E-4BC0-9304-5C295DEFE1B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B8FE087F-5990-48FD-BF71-96F233BDF07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E41494A5-D58D-42D5-985A-D85A47ED7719}"/>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8D81A728-B669-4B80-B5AC-141C7300F25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9A7F0508-1D7B-42C7-9358-08D8AF79A71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DAB122EA-36ED-4B5E-A552-699DE789EA5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7376667-E8AE-4AAE-A1E4-2CC25B6CD16F}"/>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EDB3501F-D5F9-4E4F-B6C7-F3EAE03071A6}"/>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419BFB3F-05A7-4C90-8E53-3FCEBAE7206D}"/>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3D4E084E-938F-45DA-B2FC-E82952C86D40}"/>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308F04B9-8B78-44AA-AE91-36C6A0B7BDED}"/>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92BEF859-20BC-455E-812B-CAF5F29D55CB}"/>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71562D5F-B557-4068-AA8D-95C54962FB94}"/>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F7EB442F-6AA3-48EE-BD17-A477404752DC}"/>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9873D367-D2BE-429C-AEBC-76A949A0D458}"/>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53CB6944-3D2C-4B30-BC50-0351BC9464BA}"/>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B648A3AD-2955-4EE8-810E-FB246725F305}"/>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798393F-950B-41F1-A794-7FEA20A2BE83}"/>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AF973014-E6EB-4D62-93C3-7C5D05FB903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A3DDF23E-0E4C-4243-96C8-05EBBA5092B3}"/>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a16="http://schemas.microsoft.com/office/drawing/2014/main" id="{93C40C6C-3AD1-466B-A979-20D889CB89E4}"/>
            </a:ext>
          </a:extLst>
        </xdr:cNvPr>
        <xdr:cNvCxnSpPr/>
      </xdr:nvCxnSpPr>
      <xdr:spPr>
        <a:xfrm flipV="1">
          <a:off x="9429115" y="12829921"/>
          <a:ext cx="0" cy="145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a16="http://schemas.microsoft.com/office/drawing/2014/main" id="{8AEDF064-8396-4B8D-BA3A-ADFB00F62258}"/>
            </a:ext>
          </a:extLst>
        </xdr:cNvPr>
        <xdr:cNvSpPr txBox="1"/>
      </xdr:nvSpPr>
      <xdr:spPr>
        <a:xfrm>
          <a:off x="9467850" y="1429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a16="http://schemas.microsoft.com/office/drawing/2014/main" id="{DACF7C9C-B4BF-4A88-B4DD-6FE2E1E4B5E1}"/>
            </a:ext>
          </a:extLst>
        </xdr:cNvPr>
        <xdr:cNvCxnSpPr/>
      </xdr:nvCxnSpPr>
      <xdr:spPr>
        <a:xfrm>
          <a:off x="9359900" y="14286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a16="http://schemas.microsoft.com/office/drawing/2014/main" id="{F36F4D32-036C-43E6-8389-02B30EF6E848}"/>
            </a:ext>
          </a:extLst>
        </xdr:cNvPr>
        <xdr:cNvSpPr txBox="1"/>
      </xdr:nvSpPr>
      <xdr:spPr>
        <a:xfrm>
          <a:off x="9467850" y="1261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a16="http://schemas.microsoft.com/office/drawing/2014/main" id="{FFD70255-66E0-4CB6-81FB-9E2247766296}"/>
            </a:ext>
          </a:extLst>
        </xdr:cNvPr>
        <xdr:cNvCxnSpPr/>
      </xdr:nvCxnSpPr>
      <xdr:spPr>
        <a:xfrm>
          <a:off x="9359900" y="12829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a:extLst>
            <a:ext uri="{FF2B5EF4-FFF2-40B4-BE49-F238E27FC236}">
              <a16:creationId xmlns:a16="http://schemas.microsoft.com/office/drawing/2014/main" id="{7F629334-E29A-4835-8BFA-430ED7F1CE41}"/>
            </a:ext>
          </a:extLst>
        </xdr:cNvPr>
        <xdr:cNvSpPr txBox="1"/>
      </xdr:nvSpPr>
      <xdr:spPr>
        <a:xfrm>
          <a:off x="9467850" y="13834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a16="http://schemas.microsoft.com/office/drawing/2014/main" id="{26F27408-5E4A-42A1-A9A7-8C77DC974FAF}"/>
            </a:ext>
          </a:extLst>
        </xdr:cNvPr>
        <xdr:cNvSpPr/>
      </xdr:nvSpPr>
      <xdr:spPr>
        <a:xfrm>
          <a:off x="9398000" y="13976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a16="http://schemas.microsoft.com/office/drawing/2014/main" id="{2252AF13-F039-4293-8BB9-612CF1BA2D1F}"/>
            </a:ext>
          </a:extLst>
        </xdr:cNvPr>
        <xdr:cNvSpPr/>
      </xdr:nvSpPr>
      <xdr:spPr>
        <a:xfrm>
          <a:off x="8636000" y="13979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a:extLst>
            <a:ext uri="{FF2B5EF4-FFF2-40B4-BE49-F238E27FC236}">
              <a16:creationId xmlns:a16="http://schemas.microsoft.com/office/drawing/2014/main" id="{169364C0-EDF7-4F32-A0A3-DD9097D09674}"/>
            </a:ext>
          </a:extLst>
        </xdr:cNvPr>
        <xdr:cNvSpPr/>
      </xdr:nvSpPr>
      <xdr:spPr>
        <a:xfrm>
          <a:off x="7842250" y="139870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a:extLst>
            <a:ext uri="{FF2B5EF4-FFF2-40B4-BE49-F238E27FC236}">
              <a16:creationId xmlns:a16="http://schemas.microsoft.com/office/drawing/2014/main" id="{51C68E17-5E93-4933-A627-23A69C633FBB}"/>
            </a:ext>
          </a:extLst>
        </xdr:cNvPr>
        <xdr:cNvSpPr/>
      </xdr:nvSpPr>
      <xdr:spPr>
        <a:xfrm>
          <a:off x="7029450" y="13991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a:extLst>
            <a:ext uri="{FF2B5EF4-FFF2-40B4-BE49-F238E27FC236}">
              <a16:creationId xmlns:a16="http://schemas.microsoft.com/office/drawing/2014/main" id="{83F8455C-0DC4-4FF6-9F06-201250FA23EF}"/>
            </a:ext>
          </a:extLst>
        </xdr:cNvPr>
        <xdr:cNvSpPr/>
      </xdr:nvSpPr>
      <xdr:spPr>
        <a:xfrm>
          <a:off x="6235700" y="13996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2C9B566-CAAF-49FE-A8E7-C64C855DA30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948FE2-AF1A-499E-B433-0106B3A4D0A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30B6D95-B950-4B2F-B726-C24A5273B59F}"/>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D5C9767-8AA1-4EFE-9ADF-E08099A9584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2319CBE-4459-46CD-A68D-4090F7000C4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170942</xdr:rowOff>
    </xdr:from>
    <xdr:to>
      <xdr:col>55</xdr:col>
      <xdr:colOff>50800</xdr:colOff>
      <xdr:row>85</xdr:row>
      <xdr:rowOff>101092</xdr:rowOff>
    </xdr:to>
    <xdr:sp macro="" textlink="">
      <xdr:nvSpPr>
        <xdr:cNvPr id="365" name="楕円 364">
          <a:extLst>
            <a:ext uri="{FF2B5EF4-FFF2-40B4-BE49-F238E27FC236}">
              <a16:creationId xmlns:a16="http://schemas.microsoft.com/office/drawing/2014/main" id="{502E9EC4-662F-4676-A6E3-1D5210324395}"/>
            </a:ext>
          </a:extLst>
        </xdr:cNvPr>
        <xdr:cNvSpPr/>
      </xdr:nvSpPr>
      <xdr:spPr>
        <a:xfrm>
          <a:off x="9398000" y="140393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149369</xdr:rowOff>
    </xdr:from>
    <xdr:ext cx="469744" cy="259045"/>
    <xdr:sp macro="" textlink="">
      <xdr:nvSpPr>
        <xdr:cNvPr id="366" name="【公営住宅】&#10;一人当たり面積該当値テキスト">
          <a:extLst>
            <a:ext uri="{FF2B5EF4-FFF2-40B4-BE49-F238E27FC236}">
              <a16:creationId xmlns:a16="http://schemas.microsoft.com/office/drawing/2014/main" id="{EF0F2C8B-1797-4A60-AEC2-8660B5320719}"/>
            </a:ext>
          </a:extLst>
        </xdr:cNvPr>
        <xdr:cNvSpPr txBox="1"/>
      </xdr:nvSpPr>
      <xdr:spPr>
        <a:xfrm>
          <a:off x="9467850" y="1402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169418</xdr:rowOff>
    </xdr:from>
    <xdr:to>
      <xdr:col>50</xdr:col>
      <xdr:colOff>165100</xdr:colOff>
      <xdr:row>85</xdr:row>
      <xdr:rowOff>99568</xdr:rowOff>
    </xdr:to>
    <xdr:sp macro="" textlink="">
      <xdr:nvSpPr>
        <xdr:cNvPr id="367" name="楕円 366">
          <a:extLst>
            <a:ext uri="{FF2B5EF4-FFF2-40B4-BE49-F238E27FC236}">
              <a16:creationId xmlns:a16="http://schemas.microsoft.com/office/drawing/2014/main" id="{73D992A0-05E7-4B8B-ACDB-C1B29FA3B00C}"/>
            </a:ext>
          </a:extLst>
        </xdr:cNvPr>
        <xdr:cNvSpPr/>
      </xdr:nvSpPr>
      <xdr:spPr>
        <a:xfrm>
          <a:off x="8636000" y="1403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48768</xdr:rowOff>
    </xdr:from>
    <xdr:to>
      <xdr:col>55</xdr:col>
      <xdr:colOff>0</xdr:colOff>
      <xdr:row>85</xdr:row>
      <xdr:rowOff>50292</xdr:rowOff>
    </xdr:to>
    <xdr:cxnSp macro="">
      <xdr:nvCxnSpPr>
        <xdr:cNvPr id="368" name="直線コネクタ 367">
          <a:extLst>
            <a:ext uri="{FF2B5EF4-FFF2-40B4-BE49-F238E27FC236}">
              <a16:creationId xmlns:a16="http://schemas.microsoft.com/office/drawing/2014/main" id="{55A4080E-13AD-4CB2-B1EC-BDD61C92EAED}"/>
            </a:ext>
          </a:extLst>
        </xdr:cNvPr>
        <xdr:cNvCxnSpPr/>
      </xdr:nvCxnSpPr>
      <xdr:spPr>
        <a:xfrm>
          <a:off x="8686800" y="14088618"/>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69" name="楕円 368">
          <a:extLst>
            <a:ext uri="{FF2B5EF4-FFF2-40B4-BE49-F238E27FC236}">
              <a16:creationId xmlns:a16="http://schemas.microsoft.com/office/drawing/2014/main" id="{508FC195-0A97-434C-B2E1-CC7079445095}"/>
            </a:ext>
          </a:extLst>
        </xdr:cNvPr>
        <xdr:cNvSpPr/>
      </xdr:nvSpPr>
      <xdr:spPr>
        <a:xfrm>
          <a:off x="7842250" y="140411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45720</xdr:rowOff>
    </xdr:from>
    <xdr:to>
      <xdr:col>50</xdr:col>
      <xdr:colOff>114300</xdr:colOff>
      <xdr:row>85</xdr:row>
      <xdr:rowOff>48768</xdr:rowOff>
    </xdr:to>
    <xdr:cxnSp macro="">
      <xdr:nvCxnSpPr>
        <xdr:cNvPr id="370" name="直線コネクタ 369">
          <a:extLst>
            <a:ext uri="{FF2B5EF4-FFF2-40B4-BE49-F238E27FC236}">
              <a16:creationId xmlns:a16="http://schemas.microsoft.com/office/drawing/2014/main" id="{8CCAD903-8F34-4F88-8720-B6B1C0F105E1}"/>
            </a:ext>
          </a:extLst>
        </xdr:cNvPr>
        <xdr:cNvCxnSpPr/>
      </xdr:nvCxnSpPr>
      <xdr:spPr>
        <a:xfrm>
          <a:off x="7886700" y="14085570"/>
          <a:ext cx="8001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155702</xdr:rowOff>
    </xdr:from>
    <xdr:to>
      <xdr:col>41</xdr:col>
      <xdr:colOff>101600</xdr:colOff>
      <xdr:row>85</xdr:row>
      <xdr:rowOff>85852</xdr:rowOff>
    </xdr:to>
    <xdr:sp macro="" textlink="">
      <xdr:nvSpPr>
        <xdr:cNvPr id="371" name="楕円 370">
          <a:extLst>
            <a:ext uri="{FF2B5EF4-FFF2-40B4-BE49-F238E27FC236}">
              <a16:creationId xmlns:a16="http://schemas.microsoft.com/office/drawing/2014/main" id="{49238891-F288-4D1D-9736-0A4660B3C4E5}"/>
            </a:ext>
          </a:extLst>
        </xdr:cNvPr>
        <xdr:cNvSpPr/>
      </xdr:nvSpPr>
      <xdr:spPr>
        <a:xfrm>
          <a:off x="7029450" y="14030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35052</xdr:rowOff>
    </xdr:from>
    <xdr:to>
      <xdr:col>45</xdr:col>
      <xdr:colOff>177800</xdr:colOff>
      <xdr:row>85</xdr:row>
      <xdr:rowOff>45720</xdr:rowOff>
    </xdr:to>
    <xdr:cxnSp macro="">
      <xdr:nvCxnSpPr>
        <xdr:cNvPr id="372" name="直線コネクタ 371">
          <a:extLst>
            <a:ext uri="{FF2B5EF4-FFF2-40B4-BE49-F238E27FC236}">
              <a16:creationId xmlns:a16="http://schemas.microsoft.com/office/drawing/2014/main" id="{4B62EB01-BC73-4A9D-AE2B-71444E261B07}"/>
            </a:ext>
          </a:extLst>
        </xdr:cNvPr>
        <xdr:cNvCxnSpPr/>
      </xdr:nvCxnSpPr>
      <xdr:spPr>
        <a:xfrm>
          <a:off x="7080250" y="14074902"/>
          <a:ext cx="80645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153415</xdr:rowOff>
    </xdr:from>
    <xdr:to>
      <xdr:col>36</xdr:col>
      <xdr:colOff>165100</xdr:colOff>
      <xdr:row>85</xdr:row>
      <xdr:rowOff>83565</xdr:rowOff>
    </xdr:to>
    <xdr:sp macro="" textlink="">
      <xdr:nvSpPr>
        <xdr:cNvPr id="373" name="楕円 372">
          <a:extLst>
            <a:ext uri="{FF2B5EF4-FFF2-40B4-BE49-F238E27FC236}">
              <a16:creationId xmlns:a16="http://schemas.microsoft.com/office/drawing/2014/main" id="{406D8A00-A840-4753-A9E4-835F89CAB58C}"/>
            </a:ext>
          </a:extLst>
        </xdr:cNvPr>
        <xdr:cNvSpPr/>
      </xdr:nvSpPr>
      <xdr:spPr>
        <a:xfrm>
          <a:off x="6235700" y="14028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32765</xdr:rowOff>
    </xdr:from>
    <xdr:to>
      <xdr:col>41</xdr:col>
      <xdr:colOff>50800</xdr:colOff>
      <xdr:row>85</xdr:row>
      <xdr:rowOff>35052</xdr:rowOff>
    </xdr:to>
    <xdr:cxnSp macro="">
      <xdr:nvCxnSpPr>
        <xdr:cNvPr id="374" name="直線コネクタ 373">
          <a:extLst>
            <a:ext uri="{FF2B5EF4-FFF2-40B4-BE49-F238E27FC236}">
              <a16:creationId xmlns:a16="http://schemas.microsoft.com/office/drawing/2014/main" id="{B63C84F7-6481-420A-A53B-B389D440DCC7}"/>
            </a:ext>
          </a:extLst>
        </xdr:cNvPr>
        <xdr:cNvCxnSpPr/>
      </xdr:nvCxnSpPr>
      <xdr:spPr>
        <a:xfrm>
          <a:off x="6286500" y="14072615"/>
          <a:ext cx="7937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a:extLst>
            <a:ext uri="{FF2B5EF4-FFF2-40B4-BE49-F238E27FC236}">
              <a16:creationId xmlns:a16="http://schemas.microsoft.com/office/drawing/2014/main" id="{2E8F7CF8-2EB2-4514-B716-1970A7755994}"/>
            </a:ext>
          </a:extLst>
        </xdr:cNvPr>
        <xdr:cNvSpPr txBox="1"/>
      </xdr:nvSpPr>
      <xdr:spPr>
        <a:xfrm>
          <a:off x="8458277" y="1376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76" name="n_2aveValue【公営住宅】&#10;一人当たり面積">
          <a:extLst>
            <a:ext uri="{FF2B5EF4-FFF2-40B4-BE49-F238E27FC236}">
              <a16:creationId xmlns:a16="http://schemas.microsoft.com/office/drawing/2014/main" id="{7D198CC2-EE1B-4126-A000-822324B66C92}"/>
            </a:ext>
          </a:extLst>
        </xdr:cNvPr>
        <xdr:cNvSpPr txBox="1"/>
      </xdr:nvSpPr>
      <xdr:spPr>
        <a:xfrm>
          <a:off x="7677227" y="1376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63516</xdr:rowOff>
    </xdr:from>
    <xdr:ext cx="469744" cy="259045"/>
    <xdr:sp macro="" textlink="">
      <xdr:nvSpPr>
        <xdr:cNvPr id="377" name="n_3aveValue【公営住宅】&#10;一人当たり面積">
          <a:extLst>
            <a:ext uri="{FF2B5EF4-FFF2-40B4-BE49-F238E27FC236}">
              <a16:creationId xmlns:a16="http://schemas.microsoft.com/office/drawing/2014/main" id="{CFD1E6A6-8276-4582-993B-CE0B02FB209E}"/>
            </a:ext>
          </a:extLst>
        </xdr:cNvPr>
        <xdr:cNvSpPr txBox="1"/>
      </xdr:nvSpPr>
      <xdr:spPr>
        <a:xfrm>
          <a:off x="6864427" y="137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78" name="n_4aveValue【公営住宅】&#10;一人当たり面積">
          <a:extLst>
            <a:ext uri="{FF2B5EF4-FFF2-40B4-BE49-F238E27FC236}">
              <a16:creationId xmlns:a16="http://schemas.microsoft.com/office/drawing/2014/main" id="{D157E29E-72D9-4CEB-81B1-AF73E975968E}"/>
            </a:ext>
          </a:extLst>
        </xdr:cNvPr>
        <xdr:cNvSpPr txBox="1"/>
      </xdr:nvSpPr>
      <xdr:spPr>
        <a:xfrm>
          <a:off x="6070677" y="1377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90695</xdr:rowOff>
    </xdr:from>
    <xdr:ext cx="469744" cy="259045"/>
    <xdr:sp macro="" textlink="">
      <xdr:nvSpPr>
        <xdr:cNvPr id="379" name="n_1mainValue【公営住宅】&#10;一人当たり面積">
          <a:extLst>
            <a:ext uri="{FF2B5EF4-FFF2-40B4-BE49-F238E27FC236}">
              <a16:creationId xmlns:a16="http://schemas.microsoft.com/office/drawing/2014/main" id="{C40FA2A2-91A3-4635-9B69-C357F5A25C0A}"/>
            </a:ext>
          </a:extLst>
        </xdr:cNvPr>
        <xdr:cNvSpPr txBox="1"/>
      </xdr:nvSpPr>
      <xdr:spPr>
        <a:xfrm>
          <a:off x="8458277" y="1413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87647</xdr:rowOff>
    </xdr:from>
    <xdr:ext cx="469744" cy="259045"/>
    <xdr:sp macro="" textlink="">
      <xdr:nvSpPr>
        <xdr:cNvPr id="380" name="n_2mainValue【公営住宅】&#10;一人当たり面積">
          <a:extLst>
            <a:ext uri="{FF2B5EF4-FFF2-40B4-BE49-F238E27FC236}">
              <a16:creationId xmlns:a16="http://schemas.microsoft.com/office/drawing/2014/main" id="{2D6F4D06-F664-4899-B0BE-0CDBC997716D}"/>
            </a:ext>
          </a:extLst>
        </xdr:cNvPr>
        <xdr:cNvSpPr txBox="1"/>
      </xdr:nvSpPr>
      <xdr:spPr>
        <a:xfrm>
          <a:off x="7677227" y="1412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76979</xdr:rowOff>
    </xdr:from>
    <xdr:ext cx="469744" cy="259045"/>
    <xdr:sp macro="" textlink="">
      <xdr:nvSpPr>
        <xdr:cNvPr id="381" name="n_3mainValue【公営住宅】&#10;一人当たり面積">
          <a:extLst>
            <a:ext uri="{FF2B5EF4-FFF2-40B4-BE49-F238E27FC236}">
              <a16:creationId xmlns:a16="http://schemas.microsoft.com/office/drawing/2014/main" id="{A84A0509-43D8-4511-BAFA-58933107C891}"/>
            </a:ext>
          </a:extLst>
        </xdr:cNvPr>
        <xdr:cNvSpPr txBox="1"/>
      </xdr:nvSpPr>
      <xdr:spPr>
        <a:xfrm>
          <a:off x="6864427" y="1411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74692</xdr:rowOff>
    </xdr:from>
    <xdr:ext cx="469744" cy="259045"/>
    <xdr:sp macro="" textlink="">
      <xdr:nvSpPr>
        <xdr:cNvPr id="382" name="n_4mainValue【公営住宅】&#10;一人当たり面積">
          <a:extLst>
            <a:ext uri="{FF2B5EF4-FFF2-40B4-BE49-F238E27FC236}">
              <a16:creationId xmlns:a16="http://schemas.microsoft.com/office/drawing/2014/main" id="{CD8411FF-51CE-4812-8976-F254959ED309}"/>
            </a:ext>
          </a:extLst>
        </xdr:cNvPr>
        <xdr:cNvSpPr txBox="1"/>
      </xdr:nvSpPr>
      <xdr:spPr>
        <a:xfrm>
          <a:off x="6070677" y="1411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FA82E8EB-4B90-4EB1-BECE-D6EB5DEE33B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4806BBF6-BBE2-485C-8ADD-6090DB03CFF8}"/>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D598A531-3F0E-4E86-86F9-1A12EB833B14}"/>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577D4F50-E82D-4D09-9108-4EA146832AC9}"/>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4C8DAFEE-3751-44A4-B0DA-6DA40481D566}"/>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3B6DC39F-17E8-4D48-9D49-79AA5942D11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C393C3CE-FAFF-4355-B5FD-6E7C3588A55F}"/>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C4464A97-BF08-4963-9B44-EED527A338DB}"/>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3C9F5EA4-BB5C-4F6F-A147-B504AE828BE1}"/>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337DCAD6-B633-4220-878F-AB21DBC7A50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8527D083-2478-4D2F-81CC-458ADF16AF09}"/>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58F4E35C-FBEF-4CA2-BA5D-8C033583E641}"/>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9EDA3521-3913-4C77-9307-4C605E90EA8F}"/>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698E6805-1355-4269-8D5D-8F455AF60AD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211D71A8-9812-464F-AAA0-C1B79F03B32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7E390D4A-F614-4763-BFB7-4074BC179585}"/>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9C48232B-F40C-4D61-8356-517613654957}"/>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6727E107-2806-4EC2-81E9-B2CC723FCDEF}"/>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99ADBD5F-6ABD-4198-8F7B-C27D33B093FB}"/>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8A2FD60-97A8-44A5-BDF9-CBB49CC3C7C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FBC30ABA-FC21-46A0-98C3-5534B5F1450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38848EC6-ACD2-4E22-A27D-E2F66C6FA37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E870512B-A498-4E1B-8FB3-43FD1B6AF805}"/>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8A8EA2CD-CB4B-4DDB-A40B-0075C24A9096}"/>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653BE13B-4D77-498B-9C00-1A7559D9CCB1}"/>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DAD797D3-072E-4196-A44F-4A0691DFD11C}"/>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101E05F-65EE-437F-82DB-5BE85AE253A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C3583721-C80F-41C7-9ED7-4A37E5420D56}"/>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EF3A9A04-B1E4-4B22-9CAC-13ED5697AFFC}"/>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DD187D87-D75B-4679-B061-B9934267CF09}"/>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8BEA685E-C7AB-48AF-8D81-82ECFD08E085}"/>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D1B68FEC-DCEC-4035-87A1-7A339A789A16}"/>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349D5427-2873-456D-9983-3C2B884CA318}"/>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A0F51413-5368-4898-B107-B290D6E9B27F}"/>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7ACA458-F80B-4CF3-B2C0-C20926F37798}"/>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76720989-54DA-4B75-8CC7-DA260E47197B}"/>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CA927E4E-4CE8-4909-A078-ACA592826B89}"/>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D682B5D7-A43B-4CC7-9AE7-319AF303B7B4}"/>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4F7A938C-C0E5-4F60-B912-32884C80E0C7}"/>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FA82A72E-2925-4DD1-90B9-39BBC27F1E0F}"/>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1B7189CE-6AE8-4B5A-804E-462EC2DB08AC}"/>
            </a:ext>
          </a:extLst>
        </xdr:cNvPr>
        <xdr:cNvCxnSpPr/>
      </xdr:nvCxnSpPr>
      <xdr:spPr>
        <a:xfrm flipV="1">
          <a:off x="14699614" y="550989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CADD2618-FD65-4C8B-8331-02B70E62A5FF}"/>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2ED9487B-A8E9-4821-A849-7D90ACF11F01}"/>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A8B2943F-F79E-43F9-BA71-F3FDBE6EEE00}"/>
            </a:ext>
          </a:extLst>
        </xdr:cNvPr>
        <xdr:cNvSpPr txBox="1"/>
      </xdr:nvSpPr>
      <xdr:spPr>
        <a:xfrm>
          <a:off x="14738350" y="5291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a:extLst>
            <a:ext uri="{FF2B5EF4-FFF2-40B4-BE49-F238E27FC236}">
              <a16:creationId xmlns:a16="http://schemas.microsoft.com/office/drawing/2014/main" id="{6D73E28D-11F7-41AF-9E3D-71DF712937A1}"/>
            </a:ext>
          </a:extLst>
        </xdr:cNvPr>
        <xdr:cNvCxnSpPr/>
      </xdr:nvCxnSpPr>
      <xdr:spPr>
        <a:xfrm>
          <a:off x="14611350" y="5509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129557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DAD496B5-0231-4E4C-B111-041FF677CAAE}"/>
            </a:ext>
          </a:extLst>
        </xdr:cNvPr>
        <xdr:cNvSpPr txBox="1"/>
      </xdr:nvSpPr>
      <xdr:spPr>
        <a:xfrm>
          <a:off x="14738350" y="607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a:extLst>
            <a:ext uri="{FF2B5EF4-FFF2-40B4-BE49-F238E27FC236}">
              <a16:creationId xmlns:a16="http://schemas.microsoft.com/office/drawing/2014/main" id="{8A55394D-03C4-4985-B2F2-3FE75CD80684}"/>
            </a:ext>
          </a:extLst>
        </xdr:cNvPr>
        <xdr:cNvSpPr/>
      </xdr:nvSpPr>
      <xdr:spPr>
        <a:xfrm>
          <a:off x="14649450" y="61010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a:extLst>
            <a:ext uri="{FF2B5EF4-FFF2-40B4-BE49-F238E27FC236}">
              <a16:creationId xmlns:a16="http://schemas.microsoft.com/office/drawing/2014/main" id="{F09BAB90-8825-4786-93DC-7D67ED4B0544}"/>
            </a:ext>
          </a:extLst>
        </xdr:cNvPr>
        <xdr:cNvSpPr/>
      </xdr:nvSpPr>
      <xdr:spPr>
        <a:xfrm>
          <a:off x="13887450" y="6074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a:extLst>
            <a:ext uri="{FF2B5EF4-FFF2-40B4-BE49-F238E27FC236}">
              <a16:creationId xmlns:a16="http://schemas.microsoft.com/office/drawing/2014/main" id="{74DD089D-235E-46BD-A70C-273FF798ED94}"/>
            </a:ext>
          </a:extLst>
        </xdr:cNvPr>
        <xdr:cNvSpPr/>
      </xdr:nvSpPr>
      <xdr:spPr>
        <a:xfrm>
          <a:off x="13093700" y="6064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32" name="フローチャート: 判断 431">
          <a:extLst>
            <a:ext uri="{FF2B5EF4-FFF2-40B4-BE49-F238E27FC236}">
              <a16:creationId xmlns:a16="http://schemas.microsoft.com/office/drawing/2014/main" id="{5C0443C4-8ECE-4C9E-8D6E-570CC34244CB}"/>
            </a:ext>
          </a:extLst>
        </xdr:cNvPr>
        <xdr:cNvSpPr/>
      </xdr:nvSpPr>
      <xdr:spPr>
        <a:xfrm>
          <a:off x="12299950" y="605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33" name="フローチャート: 判断 432">
          <a:extLst>
            <a:ext uri="{FF2B5EF4-FFF2-40B4-BE49-F238E27FC236}">
              <a16:creationId xmlns:a16="http://schemas.microsoft.com/office/drawing/2014/main" id="{64230008-BA5E-4738-8F0C-E876B8530F1C}"/>
            </a:ext>
          </a:extLst>
        </xdr:cNvPr>
        <xdr:cNvSpPr/>
      </xdr:nvSpPr>
      <xdr:spPr>
        <a:xfrm>
          <a:off x="11487150" y="6078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E264206-BABE-48BA-848C-183773A41BF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DE672D5-B427-4EAA-88B9-BDF19A8D290A}"/>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696498B-974F-40BB-B4A5-A721122BFD3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9C0C2AE-7C7C-4A4D-9224-FC6F77F0D0B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38B3DC79-67AD-4C02-AD5F-6DECFFF747B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158750</xdr:rowOff>
    </xdr:from>
    <xdr:to>
      <xdr:col>85</xdr:col>
      <xdr:colOff>177800</xdr:colOff>
      <xdr:row>35</xdr:row>
      <xdr:rowOff>88900</xdr:rowOff>
    </xdr:to>
    <xdr:sp macro="" textlink="">
      <xdr:nvSpPr>
        <xdr:cNvPr id="439" name="楕円 438">
          <a:extLst>
            <a:ext uri="{FF2B5EF4-FFF2-40B4-BE49-F238E27FC236}">
              <a16:creationId xmlns:a16="http://schemas.microsoft.com/office/drawing/2014/main" id="{501930F8-8776-458E-9996-A058C0CB3967}"/>
            </a:ext>
          </a:extLst>
        </xdr:cNvPr>
        <xdr:cNvSpPr/>
      </xdr:nvSpPr>
      <xdr:spPr>
        <a:xfrm>
          <a:off x="14649450" y="5778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10177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FDA369F4-9B8B-4E38-9501-7E26A1461F31}"/>
            </a:ext>
          </a:extLst>
        </xdr:cNvPr>
        <xdr:cNvSpPr txBox="1"/>
      </xdr:nvSpPr>
      <xdr:spPr>
        <a:xfrm>
          <a:off x="14738350"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78740</xdr:rowOff>
    </xdr:from>
    <xdr:to>
      <xdr:col>81</xdr:col>
      <xdr:colOff>101600</xdr:colOff>
      <xdr:row>35</xdr:row>
      <xdr:rowOff>8890</xdr:rowOff>
    </xdr:to>
    <xdr:sp macro="" textlink="">
      <xdr:nvSpPr>
        <xdr:cNvPr id="441" name="楕円 440">
          <a:extLst>
            <a:ext uri="{FF2B5EF4-FFF2-40B4-BE49-F238E27FC236}">
              <a16:creationId xmlns:a16="http://schemas.microsoft.com/office/drawing/2014/main" id="{AE131C16-9460-4488-82E6-E780B055B277}"/>
            </a:ext>
          </a:extLst>
        </xdr:cNvPr>
        <xdr:cNvSpPr/>
      </xdr:nvSpPr>
      <xdr:spPr>
        <a:xfrm>
          <a:off x="13887450" y="5698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129540</xdr:rowOff>
    </xdr:from>
    <xdr:to>
      <xdr:col>85</xdr:col>
      <xdr:colOff>127000</xdr:colOff>
      <xdr:row>35</xdr:row>
      <xdr:rowOff>38100</xdr:rowOff>
    </xdr:to>
    <xdr:cxnSp macro="">
      <xdr:nvCxnSpPr>
        <xdr:cNvPr id="442" name="直線コネクタ 441">
          <a:extLst>
            <a:ext uri="{FF2B5EF4-FFF2-40B4-BE49-F238E27FC236}">
              <a16:creationId xmlns:a16="http://schemas.microsoft.com/office/drawing/2014/main" id="{CF3E2F5B-4AB0-42B2-90B5-FF2584C52CCD}"/>
            </a:ext>
          </a:extLst>
        </xdr:cNvPr>
        <xdr:cNvCxnSpPr/>
      </xdr:nvCxnSpPr>
      <xdr:spPr>
        <a:xfrm>
          <a:off x="13938250" y="5749290"/>
          <a:ext cx="7620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635</xdr:rowOff>
    </xdr:from>
    <xdr:to>
      <xdr:col>76</xdr:col>
      <xdr:colOff>165100</xdr:colOff>
      <xdr:row>34</xdr:row>
      <xdr:rowOff>102235</xdr:rowOff>
    </xdr:to>
    <xdr:sp macro="" textlink="">
      <xdr:nvSpPr>
        <xdr:cNvPr id="443" name="楕円 442">
          <a:extLst>
            <a:ext uri="{FF2B5EF4-FFF2-40B4-BE49-F238E27FC236}">
              <a16:creationId xmlns:a16="http://schemas.microsoft.com/office/drawing/2014/main" id="{9DB5771D-D200-411D-BC94-EFAE345B7A20}"/>
            </a:ext>
          </a:extLst>
        </xdr:cNvPr>
        <xdr:cNvSpPr/>
      </xdr:nvSpPr>
      <xdr:spPr>
        <a:xfrm>
          <a:off x="13093700" y="56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51435</xdr:rowOff>
    </xdr:from>
    <xdr:to>
      <xdr:col>81</xdr:col>
      <xdr:colOff>50800</xdr:colOff>
      <xdr:row>34</xdr:row>
      <xdr:rowOff>129540</xdr:rowOff>
    </xdr:to>
    <xdr:cxnSp macro="">
      <xdr:nvCxnSpPr>
        <xdr:cNvPr id="444" name="直線コネクタ 443">
          <a:extLst>
            <a:ext uri="{FF2B5EF4-FFF2-40B4-BE49-F238E27FC236}">
              <a16:creationId xmlns:a16="http://schemas.microsoft.com/office/drawing/2014/main" id="{21527891-4DED-4D3F-AE87-93781FE6E9CE}"/>
            </a:ext>
          </a:extLst>
        </xdr:cNvPr>
        <xdr:cNvCxnSpPr/>
      </xdr:nvCxnSpPr>
      <xdr:spPr>
        <a:xfrm>
          <a:off x="13144500" y="5671185"/>
          <a:ext cx="79375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21590</xdr:rowOff>
    </xdr:from>
    <xdr:to>
      <xdr:col>72</xdr:col>
      <xdr:colOff>38100</xdr:colOff>
      <xdr:row>34</xdr:row>
      <xdr:rowOff>123190</xdr:rowOff>
    </xdr:to>
    <xdr:sp macro="" textlink="">
      <xdr:nvSpPr>
        <xdr:cNvPr id="445" name="楕円 444">
          <a:extLst>
            <a:ext uri="{FF2B5EF4-FFF2-40B4-BE49-F238E27FC236}">
              <a16:creationId xmlns:a16="http://schemas.microsoft.com/office/drawing/2014/main" id="{9F2E1254-A0AA-42E5-978B-078956EE2F57}"/>
            </a:ext>
          </a:extLst>
        </xdr:cNvPr>
        <xdr:cNvSpPr/>
      </xdr:nvSpPr>
      <xdr:spPr>
        <a:xfrm>
          <a:off x="12299950" y="5641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51435</xdr:rowOff>
    </xdr:from>
    <xdr:to>
      <xdr:col>76</xdr:col>
      <xdr:colOff>114300</xdr:colOff>
      <xdr:row>34</xdr:row>
      <xdr:rowOff>72390</xdr:rowOff>
    </xdr:to>
    <xdr:cxnSp macro="">
      <xdr:nvCxnSpPr>
        <xdr:cNvPr id="446" name="直線コネクタ 445">
          <a:extLst>
            <a:ext uri="{FF2B5EF4-FFF2-40B4-BE49-F238E27FC236}">
              <a16:creationId xmlns:a16="http://schemas.microsoft.com/office/drawing/2014/main" id="{3DA7A5D5-01BB-499B-904A-486D91D8E3A4}"/>
            </a:ext>
          </a:extLst>
        </xdr:cNvPr>
        <xdr:cNvCxnSpPr/>
      </xdr:nvCxnSpPr>
      <xdr:spPr>
        <a:xfrm flipV="1">
          <a:off x="12344400" y="567118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92075</xdr:rowOff>
    </xdr:from>
    <xdr:to>
      <xdr:col>67</xdr:col>
      <xdr:colOff>101600</xdr:colOff>
      <xdr:row>36</xdr:row>
      <xdr:rowOff>22225</xdr:rowOff>
    </xdr:to>
    <xdr:sp macro="" textlink="">
      <xdr:nvSpPr>
        <xdr:cNvPr id="447" name="楕円 446">
          <a:extLst>
            <a:ext uri="{FF2B5EF4-FFF2-40B4-BE49-F238E27FC236}">
              <a16:creationId xmlns:a16="http://schemas.microsoft.com/office/drawing/2014/main" id="{4326C92D-4173-40BD-8D83-6EB54198A1F8}"/>
            </a:ext>
          </a:extLst>
        </xdr:cNvPr>
        <xdr:cNvSpPr/>
      </xdr:nvSpPr>
      <xdr:spPr>
        <a:xfrm>
          <a:off x="11487150" y="5876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72390</xdr:rowOff>
    </xdr:from>
    <xdr:to>
      <xdr:col>71</xdr:col>
      <xdr:colOff>177800</xdr:colOff>
      <xdr:row>35</xdr:row>
      <xdr:rowOff>142875</xdr:rowOff>
    </xdr:to>
    <xdr:cxnSp macro="">
      <xdr:nvCxnSpPr>
        <xdr:cNvPr id="448" name="直線コネクタ 447">
          <a:extLst>
            <a:ext uri="{FF2B5EF4-FFF2-40B4-BE49-F238E27FC236}">
              <a16:creationId xmlns:a16="http://schemas.microsoft.com/office/drawing/2014/main" id="{22823898-ABF3-4238-AE7D-C16CC8043319}"/>
            </a:ext>
          </a:extLst>
        </xdr:cNvPr>
        <xdr:cNvCxnSpPr/>
      </xdr:nvCxnSpPr>
      <xdr:spPr>
        <a:xfrm flipV="1">
          <a:off x="11537950" y="5692140"/>
          <a:ext cx="806450" cy="2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45737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6DDECBC1-656C-4E24-A4C9-A77D67BB3EFB}"/>
            </a:ext>
          </a:extLst>
        </xdr:cNvPr>
        <xdr:cNvSpPr txBox="1"/>
      </xdr:nvSpPr>
      <xdr:spPr>
        <a:xfrm>
          <a:off x="13742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4A136F3D-C917-498F-A3FB-B8DEEBD2DDDF}"/>
            </a:ext>
          </a:extLst>
        </xdr:cNvPr>
        <xdr:cNvSpPr txBox="1"/>
      </xdr:nvSpPr>
      <xdr:spPr>
        <a:xfrm>
          <a:off x="12960994"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EA1C5FEC-A26D-4AA4-B4F6-0E30AE51B9F2}"/>
            </a:ext>
          </a:extLst>
        </xdr:cNvPr>
        <xdr:cNvSpPr txBox="1"/>
      </xdr:nvSpPr>
      <xdr:spPr>
        <a:xfrm>
          <a:off x="12167244"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E8BA0355-74C4-4143-A212-F462164052DB}"/>
            </a:ext>
          </a:extLst>
        </xdr:cNvPr>
        <xdr:cNvSpPr txBox="1"/>
      </xdr:nvSpPr>
      <xdr:spPr>
        <a:xfrm>
          <a:off x="11354444"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25417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781FF419-6570-40CF-A19E-18FE2A7F49B1}"/>
            </a:ext>
          </a:extLst>
        </xdr:cNvPr>
        <xdr:cNvSpPr txBox="1"/>
      </xdr:nvSpPr>
      <xdr:spPr>
        <a:xfrm>
          <a:off x="13742044" y="548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118762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9F73C6A1-8582-4DAA-B2D4-3E1FAD90CFB4}"/>
            </a:ext>
          </a:extLst>
        </xdr:cNvPr>
        <xdr:cNvSpPr txBox="1"/>
      </xdr:nvSpPr>
      <xdr:spPr>
        <a:xfrm>
          <a:off x="12960994"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139717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A4DC4F19-F2F3-4E8C-90C6-69E74845FFFA}"/>
            </a:ext>
          </a:extLst>
        </xdr:cNvPr>
        <xdr:cNvSpPr txBox="1"/>
      </xdr:nvSpPr>
      <xdr:spPr>
        <a:xfrm>
          <a:off x="12167244"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38752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5D725A6F-CCCE-4A21-9969-531EB24010D7}"/>
            </a:ext>
          </a:extLst>
        </xdr:cNvPr>
        <xdr:cNvSpPr txBox="1"/>
      </xdr:nvSpPr>
      <xdr:spPr>
        <a:xfrm>
          <a:off x="1135444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42D6CF9F-5E1B-4141-A158-BB8B8B19737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32ED2F1D-CAAC-4372-B11A-704691E52308}"/>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38DD426E-C39D-4783-80C8-4A12C5B931E8}"/>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ED86FBE1-76B0-468C-BA95-DC726A41E5D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F22C04E0-8C57-40D9-B9DB-12CE4E649D0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27A5700D-93FC-4DB9-BE43-BB7444DE978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67882688-6586-4C82-B997-1BD0B5B3D28D}"/>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FBC00C4F-6156-4EDC-9E1A-1459A621143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E21AF974-A926-49EA-BD17-31ADCF3128F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7E4B6800-FA4C-4073-888C-D4F86AD6192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B428356F-4E32-4C05-B112-A9199A32A8F4}"/>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17DDCE04-8210-4C48-8CB0-2B8A23032C1D}"/>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77AB1437-E4E5-4E1B-9632-9FA563C445F5}"/>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FF1331AC-30E5-43F0-9BD3-EA7DA9C0FED5}"/>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55FA1CC4-1772-4EED-9F4F-EAED510BE3FF}"/>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2EB41CD9-D5C2-404F-BE04-114D1E798B77}"/>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4DB3BC8-2DD9-4E81-BBFF-7CE9F8E46BB5}"/>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DDC0DDF6-D6B8-496F-8B9F-F4216C974821}"/>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333012F6-FA94-447C-80AD-10CB60D473C6}"/>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CF9923E-B887-4B45-8742-56B36C17DDE8}"/>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23A09B39-E142-4237-B5D2-C67C35C10275}"/>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D0125AC9-73A8-416D-A330-C9A23EEAC75B}"/>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F9D5E6A4-EDF6-403F-B511-21780E5769F4}"/>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D4187048-C04B-43E5-8747-B213625E1742}"/>
            </a:ext>
          </a:extLst>
        </xdr:cNvPr>
        <xdr:cNvCxnSpPr/>
      </xdr:nvCxnSpPr>
      <xdr:spPr>
        <a:xfrm flipV="1">
          <a:off x="19951064" y="5755005"/>
          <a:ext cx="0" cy="1198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C6BFAC89-B809-4890-BC03-785D1A32D4B3}"/>
            </a:ext>
          </a:extLst>
        </xdr:cNvPr>
        <xdr:cNvSpPr txBox="1"/>
      </xdr:nvSpPr>
      <xdr:spPr>
        <a:xfrm>
          <a:off x="19989800" y="695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A09C9F5E-650B-4E9F-B795-B1C02B2F45BE}"/>
            </a:ext>
          </a:extLst>
        </xdr:cNvPr>
        <xdr:cNvCxnSpPr/>
      </xdr:nvCxnSpPr>
      <xdr:spPr>
        <a:xfrm>
          <a:off x="19881850" y="6953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F8B6C00D-72C3-4EF2-B8AF-48126C7ECC86}"/>
            </a:ext>
          </a:extLst>
        </xdr:cNvPr>
        <xdr:cNvSpPr txBox="1"/>
      </xdr:nvSpPr>
      <xdr:spPr>
        <a:xfrm>
          <a:off x="19989800" y="553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a:extLst>
            <a:ext uri="{FF2B5EF4-FFF2-40B4-BE49-F238E27FC236}">
              <a16:creationId xmlns:a16="http://schemas.microsoft.com/office/drawing/2014/main" id="{0508C58A-D304-4352-8BBE-1E27D47B99FB}"/>
            </a:ext>
          </a:extLst>
        </xdr:cNvPr>
        <xdr:cNvCxnSpPr/>
      </xdr:nvCxnSpPr>
      <xdr:spPr>
        <a:xfrm>
          <a:off x="19881850" y="5755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139717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89C4D95B-D0C0-4D59-8111-510B768493FF}"/>
            </a:ext>
          </a:extLst>
        </xdr:cNvPr>
        <xdr:cNvSpPr txBox="1"/>
      </xdr:nvSpPr>
      <xdr:spPr>
        <a:xfrm>
          <a:off x="19989800" y="641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a:extLst>
            <a:ext uri="{FF2B5EF4-FFF2-40B4-BE49-F238E27FC236}">
              <a16:creationId xmlns:a16="http://schemas.microsoft.com/office/drawing/2014/main" id="{3BC9DFE7-DCF5-407B-A07E-E6F49BD74314}"/>
            </a:ext>
          </a:extLst>
        </xdr:cNvPr>
        <xdr:cNvSpPr/>
      </xdr:nvSpPr>
      <xdr:spPr>
        <a:xfrm>
          <a:off x="19900900" y="6562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a:extLst>
            <a:ext uri="{FF2B5EF4-FFF2-40B4-BE49-F238E27FC236}">
              <a16:creationId xmlns:a16="http://schemas.microsoft.com/office/drawing/2014/main" id="{5DFF0264-6F35-4386-9FF5-4741F987C9A6}"/>
            </a:ext>
          </a:extLst>
        </xdr:cNvPr>
        <xdr:cNvSpPr/>
      </xdr:nvSpPr>
      <xdr:spPr>
        <a:xfrm>
          <a:off x="19157950" y="6571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a:extLst>
            <a:ext uri="{FF2B5EF4-FFF2-40B4-BE49-F238E27FC236}">
              <a16:creationId xmlns:a16="http://schemas.microsoft.com/office/drawing/2014/main" id="{C78E5AB0-A710-40D3-A7B6-4EEF19B1570A}"/>
            </a:ext>
          </a:extLst>
        </xdr:cNvPr>
        <xdr:cNvSpPr/>
      </xdr:nvSpPr>
      <xdr:spPr>
        <a:xfrm>
          <a:off x="18345150" y="6592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89" name="フローチャート: 判断 488">
          <a:extLst>
            <a:ext uri="{FF2B5EF4-FFF2-40B4-BE49-F238E27FC236}">
              <a16:creationId xmlns:a16="http://schemas.microsoft.com/office/drawing/2014/main" id="{7CC51F9A-0C25-4E05-9A83-49B676631764}"/>
            </a:ext>
          </a:extLst>
        </xdr:cNvPr>
        <xdr:cNvSpPr/>
      </xdr:nvSpPr>
      <xdr:spPr>
        <a:xfrm>
          <a:off x="17551400" y="6600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90" name="フローチャート: 判断 489">
          <a:extLst>
            <a:ext uri="{FF2B5EF4-FFF2-40B4-BE49-F238E27FC236}">
              <a16:creationId xmlns:a16="http://schemas.microsoft.com/office/drawing/2014/main" id="{ECFF53E6-4837-4745-9B00-41B3064C7362}"/>
            </a:ext>
          </a:extLst>
        </xdr:cNvPr>
        <xdr:cNvSpPr/>
      </xdr:nvSpPr>
      <xdr:spPr>
        <a:xfrm>
          <a:off x="16757650" y="65982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1DE16B2-A35E-4B44-B19D-8E8D5F69027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CB9FBFB-5104-42F0-BB5C-C90593D09018}"/>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0B38F7B-BFB0-4337-9915-838CA88B500F}"/>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5453ADBD-2753-4317-B514-6A8DBFD4C846}"/>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72F0D21F-A7AC-4D7E-839C-C93399740DB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141605</xdr:rowOff>
    </xdr:from>
    <xdr:to>
      <xdr:col>116</xdr:col>
      <xdr:colOff>114300</xdr:colOff>
      <xdr:row>41</xdr:row>
      <xdr:rowOff>71755</xdr:rowOff>
    </xdr:to>
    <xdr:sp macro="" textlink="">
      <xdr:nvSpPr>
        <xdr:cNvPr id="496" name="楕円 495">
          <a:extLst>
            <a:ext uri="{FF2B5EF4-FFF2-40B4-BE49-F238E27FC236}">
              <a16:creationId xmlns:a16="http://schemas.microsoft.com/office/drawing/2014/main" id="{71013D46-FEE6-41D2-9F0C-AB5A57E12B3F}"/>
            </a:ext>
          </a:extLst>
        </xdr:cNvPr>
        <xdr:cNvSpPr/>
      </xdr:nvSpPr>
      <xdr:spPr>
        <a:xfrm>
          <a:off x="19900900" y="6751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120032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50DBC547-E6C5-49A8-8E95-2172410E3D4E}"/>
            </a:ext>
          </a:extLst>
        </xdr:cNvPr>
        <xdr:cNvSpPr txBox="1"/>
      </xdr:nvSpPr>
      <xdr:spPr>
        <a:xfrm>
          <a:off x="19989800"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141605</xdr:rowOff>
    </xdr:from>
    <xdr:to>
      <xdr:col>112</xdr:col>
      <xdr:colOff>38100</xdr:colOff>
      <xdr:row>41</xdr:row>
      <xdr:rowOff>71755</xdr:rowOff>
    </xdr:to>
    <xdr:sp macro="" textlink="">
      <xdr:nvSpPr>
        <xdr:cNvPr id="498" name="楕円 497">
          <a:extLst>
            <a:ext uri="{FF2B5EF4-FFF2-40B4-BE49-F238E27FC236}">
              <a16:creationId xmlns:a16="http://schemas.microsoft.com/office/drawing/2014/main" id="{19170297-F78A-4721-B75B-51AF4D502404}"/>
            </a:ext>
          </a:extLst>
        </xdr:cNvPr>
        <xdr:cNvSpPr/>
      </xdr:nvSpPr>
      <xdr:spPr>
        <a:xfrm>
          <a:off x="19157950" y="67519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20955</xdr:rowOff>
    </xdr:from>
    <xdr:to>
      <xdr:col>116</xdr:col>
      <xdr:colOff>63500</xdr:colOff>
      <xdr:row>41</xdr:row>
      <xdr:rowOff>20955</xdr:rowOff>
    </xdr:to>
    <xdr:cxnSp macro="">
      <xdr:nvCxnSpPr>
        <xdr:cNvPr id="499" name="直線コネクタ 498">
          <a:extLst>
            <a:ext uri="{FF2B5EF4-FFF2-40B4-BE49-F238E27FC236}">
              <a16:creationId xmlns:a16="http://schemas.microsoft.com/office/drawing/2014/main" id="{6932E128-5035-4208-86E4-48B6FBF02284}"/>
            </a:ext>
          </a:extLst>
        </xdr:cNvPr>
        <xdr:cNvCxnSpPr/>
      </xdr:nvCxnSpPr>
      <xdr:spPr>
        <a:xfrm>
          <a:off x="19202400" y="679640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149225</xdr:rowOff>
    </xdr:from>
    <xdr:to>
      <xdr:col>107</xdr:col>
      <xdr:colOff>101600</xdr:colOff>
      <xdr:row>41</xdr:row>
      <xdr:rowOff>79375</xdr:rowOff>
    </xdr:to>
    <xdr:sp macro="" textlink="">
      <xdr:nvSpPr>
        <xdr:cNvPr id="500" name="楕円 499">
          <a:extLst>
            <a:ext uri="{FF2B5EF4-FFF2-40B4-BE49-F238E27FC236}">
              <a16:creationId xmlns:a16="http://schemas.microsoft.com/office/drawing/2014/main" id="{2B13D3A0-A80C-4EBF-B291-6D15C8EC37E7}"/>
            </a:ext>
          </a:extLst>
        </xdr:cNvPr>
        <xdr:cNvSpPr/>
      </xdr:nvSpPr>
      <xdr:spPr>
        <a:xfrm>
          <a:off x="18345150" y="6759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20955</xdr:rowOff>
    </xdr:from>
    <xdr:to>
      <xdr:col>111</xdr:col>
      <xdr:colOff>177800</xdr:colOff>
      <xdr:row>41</xdr:row>
      <xdr:rowOff>28575</xdr:rowOff>
    </xdr:to>
    <xdr:cxnSp macro="">
      <xdr:nvCxnSpPr>
        <xdr:cNvPr id="501" name="直線コネクタ 500">
          <a:extLst>
            <a:ext uri="{FF2B5EF4-FFF2-40B4-BE49-F238E27FC236}">
              <a16:creationId xmlns:a16="http://schemas.microsoft.com/office/drawing/2014/main" id="{A877301E-FCC1-4DFF-BD7C-945AF1C71D7F}"/>
            </a:ext>
          </a:extLst>
        </xdr:cNvPr>
        <xdr:cNvCxnSpPr/>
      </xdr:nvCxnSpPr>
      <xdr:spPr>
        <a:xfrm flipV="1">
          <a:off x="18395950" y="6796405"/>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126365</xdr:rowOff>
    </xdr:from>
    <xdr:to>
      <xdr:col>102</xdr:col>
      <xdr:colOff>165100</xdr:colOff>
      <xdr:row>41</xdr:row>
      <xdr:rowOff>56515</xdr:rowOff>
    </xdr:to>
    <xdr:sp macro="" textlink="">
      <xdr:nvSpPr>
        <xdr:cNvPr id="502" name="楕円 501">
          <a:extLst>
            <a:ext uri="{FF2B5EF4-FFF2-40B4-BE49-F238E27FC236}">
              <a16:creationId xmlns:a16="http://schemas.microsoft.com/office/drawing/2014/main" id="{677B0469-2E54-4224-B1B9-59100CCBD0EE}"/>
            </a:ext>
          </a:extLst>
        </xdr:cNvPr>
        <xdr:cNvSpPr/>
      </xdr:nvSpPr>
      <xdr:spPr>
        <a:xfrm>
          <a:off x="17551400" y="6736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5715</xdr:rowOff>
    </xdr:from>
    <xdr:to>
      <xdr:col>107</xdr:col>
      <xdr:colOff>50800</xdr:colOff>
      <xdr:row>41</xdr:row>
      <xdr:rowOff>28575</xdr:rowOff>
    </xdr:to>
    <xdr:cxnSp macro="">
      <xdr:nvCxnSpPr>
        <xdr:cNvPr id="503" name="直線コネクタ 502">
          <a:extLst>
            <a:ext uri="{FF2B5EF4-FFF2-40B4-BE49-F238E27FC236}">
              <a16:creationId xmlns:a16="http://schemas.microsoft.com/office/drawing/2014/main" id="{62E54038-93CF-445D-AA96-7E7FC2EC0608}"/>
            </a:ext>
          </a:extLst>
        </xdr:cNvPr>
        <xdr:cNvCxnSpPr/>
      </xdr:nvCxnSpPr>
      <xdr:spPr>
        <a:xfrm>
          <a:off x="17602200" y="6781165"/>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635</xdr:rowOff>
    </xdr:from>
    <xdr:to>
      <xdr:col>98</xdr:col>
      <xdr:colOff>38100</xdr:colOff>
      <xdr:row>39</xdr:row>
      <xdr:rowOff>102235</xdr:rowOff>
    </xdr:to>
    <xdr:sp macro="" textlink="">
      <xdr:nvSpPr>
        <xdr:cNvPr id="504" name="楕円 503">
          <a:extLst>
            <a:ext uri="{FF2B5EF4-FFF2-40B4-BE49-F238E27FC236}">
              <a16:creationId xmlns:a16="http://schemas.microsoft.com/office/drawing/2014/main" id="{7A20D316-A6CC-4B3E-A4F8-2DAB65E7E2CA}"/>
            </a:ext>
          </a:extLst>
        </xdr:cNvPr>
        <xdr:cNvSpPr/>
      </xdr:nvSpPr>
      <xdr:spPr>
        <a:xfrm>
          <a:off x="16757650" y="64458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51435</xdr:rowOff>
    </xdr:from>
    <xdr:to>
      <xdr:col>102</xdr:col>
      <xdr:colOff>114300</xdr:colOff>
      <xdr:row>41</xdr:row>
      <xdr:rowOff>5715</xdr:rowOff>
    </xdr:to>
    <xdr:cxnSp macro="">
      <xdr:nvCxnSpPr>
        <xdr:cNvPr id="505" name="直線コネクタ 504">
          <a:extLst>
            <a:ext uri="{FF2B5EF4-FFF2-40B4-BE49-F238E27FC236}">
              <a16:creationId xmlns:a16="http://schemas.microsoft.com/office/drawing/2014/main" id="{3D154ADC-0207-412B-B32E-CD86C61D6362}"/>
            </a:ext>
          </a:extLst>
        </xdr:cNvPr>
        <xdr:cNvCxnSpPr/>
      </xdr:nvCxnSpPr>
      <xdr:spPr>
        <a:xfrm>
          <a:off x="16802100" y="6496685"/>
          <a:ext cx="800100" cy="2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73042</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A4D7807E-2F5B-4F74-B959-D5612CB93C9D}"/>
            </a:ext>
          </a:extLst>
        </xdr:cNvPr>
        <xdr:cNvSpPr txBox="1"/>
      </xdr:nvSpPr>
      <xdr:spPr>
        <a:xfrm>
          <a:off x="18980227" y="63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7879D985-D5A6-43F0-A037-04DBC01237EC}"/>
            </a:ext>
          </a:extLst>
        </xdr:cNvPr>
        <xdr:cNvSpPr txBox="1"/>
      </xdr:nvSpPr>
      <xdr:spPr>
        <a:xfrm>
          <a:off x="181801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101617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08EC4362-CD46-4770-AABF-1F3A0E67C61D}"/>
            </a:ext>
          </a:extLst>
        </xdr:cNvPr>
        <xdr:cNvSpPr txBox="1"/>
      </xdr:nvSpPr>
      <xdr:spPr>
        <a:xfrm>
          <a:off x="1738637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74312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95286516-934B-4950-8A57-1CFA5A99D902}"/>
            </a:ext>
          </a:extLst>
        </xdr:cNvPr>
        <xdr:cNvSpPr txBox="1"/>
      </xdr:nvSpPr>
      <xdr:spPr>
        <a:xfrm>
          <a:off x="16592627" y="668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62882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4B5EF103-D237-4D51-93B1-E98BF9932791}"/>
            </a:ext>
          </a:extLst>
        </xdr:cNvPr>
        <xdr:cNvSpPr txBox="1"/>
      </xdr:nvSpPr>
      <xdr:spPr>
        <a:xfrm>
          <a:off x="18980227" y="683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70502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2838BC22-D305-4E26-A044-703080827D16}"/>
            </a:ext>
          </a:extLst>
        </xdr:cNvPr>
        <xdr:cNvSpPr txBox="1"/>
      </xdr:nvSpPr>
      <xdr:spPr>
        <a:xfrm>
          <a:off x="18180127"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47642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BE8F8156-36EA-402F-89FE-65D37DDCC4B1}"/>
            </a:ext>
          </a:extLst>
        </xdr:cNvPr>
        <xdr:cNvSpPr txBox="1"/>
      </xdr:nvSpPr>
      <xdr:spPr>
        <a:xfrm>
          <a:off x="17386377" y="682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118762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DDB92A91-7451-4498-9CA7-4D86E564B3A1}"/>
            </a:ext>
          </a:extLst>
        </xdr:cNvPr>
        <xdr:cNvSpPr txBox="1"/>
      </xdr:nvSpPr>
      <xdr:spPr>
        <a:xfrm>
          <a:off x="16592627" y="62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966693BA-0B3D-400C-87FA-B4A022F0312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3F664644-C1EE-4F6C-9148-2F8503AB06F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AA45C339-705C-445E-A2B7-51D598122386}"/>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A4AE4989-688D-4AF6-8341-31B99CEF5BE1}"/>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9B6EDEBB-4468-4EB4-97E4-371CDE3CCF1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9A740EA1-09EF-4003-91D5-30A9C553063F}"/>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CCEC72AC-9C26-4BDB-AF54-4BDE0A46C59A}"/>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EE97993F-4C85-49E5-8332-537DB37305AE}"/>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B188453-8A07-4BD4-8C98-AE32D3D87A2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A49ED433-5FDC-478E-BE28-2E399AA1FE08}"/>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9BC0783-7A7A-4B9F-9EB6-9B36B302E6AC}"/>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FF29F1A7-9062-4FF4-9605-AD98262FAF13}"/>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91C6DD7D-C12A-41AC-A97D-56D76B3B295C}"/>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C7BF0765-FAFE-472D-8397-E2FC5EA9A4D6}"/>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7126D1EB-4A9E-4BA6-9B72-B60980C753D9}"/>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D4C3CCB0-7EB9-4841-8F50-3B3DD65FCBF6}"/>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6175ADCB-C152-4095-966D-BDDA8014B673}"/>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5F98DC80-E770-48FD-B357-D59007565074}"/>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6A8A1890-A825-4FF6-BB61-CE5A81BD6F75}"/>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0CF04BEB-39EB-4DFF-B18E-48FB058B1725}"/>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146493D2-C248-4285-A527-02304E32C24C}"/>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904C3C44-5AAA-43AE-8853-6370018CCD12}"/>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id="{CB34B824-8783-4517-88BE-B912B91988CA}"/>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A5D9FD25-DA7B-4229-A1B5-54C3C3A8DE9E}"/>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38" name="直線コネクタ 537">
          <a:extLst>
            <a:ext uri="{FF2B5EF4-FFF2-40B4-BE49-F238E27FC236}">
              <a16:creationId xmlns:a16="http://schemas.microsoft.com/office/drawing/2014/main" id="{C9CD951E-0C6C-46F0-BDCF-70FA9FF6F8E9}"/>
            </a:ext>
          </a:extLst>
        </xdr:cNvPr>
        <xdr:cNvCxnSpPr/>
      </xdr:nvCxnSpPr>
      <xdr:spPr>
        <a:xfrm flipV="1">
          <a:off x="14699614" y="9371965"/>
          <a:ext cx="0" cy="104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369C4142-A549-4A46-87D0-B7751755906F}"/>
            </a:ext>
          </a:extLst>
        </xdr:cNvPr>
        <xdr:cNvSpPr txBox="1"/>
      </xdr:nvSpPr>
      <xdr:spPr>
        <a:xfrm>
          <a:off x="14738350"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a:extLst>
            <a:ext uri="{FF2B5EF4-FFF2-40B4-BE49-F238E27FC236}">
              <a16:creationId xmlns:a16="http://schemas.microsoft.com/office/drawing/2014/main" id="{82E9E3CF-30A8-4192-BF90-5AD6CBA8640A}"/>
            </a:ext>
          </a:extLst>
        </xdr:cNvPr>
        <xdr:cNvCxnSpPr/>
      </xdr:nvCxnSpPr>
      <xdr:spPr>
        <a:xfrm>
          <a:off x="14611350" y="10415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FDC461AD-5808-4DA6-87B5-221D7F926F06}"/>
            </a:ext>
          </a:extLst>
        </xdr:cNvPr>
        <xdr:cNvSpPr txBox="1"/>
      </xdr:nvSpPr>
      <xdr:spPr>
        <a:xfrm>
          <a:off x="14738350" y="915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42" name="直線コネクタ 541">
          <a:extLst>
            <a:ext uri="{FF2B5EF4-FFF2-40B4-BE49-F238E27FC236}">
              <a16:creationId xmlns:a16="http://schemas.microsoft.com/office/drawing/2014/main" id="{187DBDA2-7C0F-4AE0-8EE4-D76BBCFEA205}"/>
            </a:ext>
          </a:extLst>
        </xdr:cNvPr>
        <xdr:cNvCxnSpPr/>
      </xdr:nvCxnSpPr>
      <xdr:spPr>
        <a:xfrm>
          <a:off x="14611350" y="9371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DDED379D-6D7E-4D37-A92A-B43A9305A11F}"/>
            </a:ext>
          </a:extLst>
        </xdr:cNvPr>
        <xdr:cNvSpPr txBox="1"/>
      </xdr:nvSpPr>
      <xdr:spPr>
        <a:xfrm>
          <a:off x="14738350" y="994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a:extLst>
            <a:ext uri="{FF2B5EF4-FFF2-40B4-BE49-F238E27FC236}">
              <a16:creationId xmlns:a16="http://schemas.microsoft.com/office/drawing/2014/main" id="{9F05C4ED-2A09-4FDB-BF74-1C13DA6F50E3}"/>
            </a:ext>
          </a:extLst>
        </xdr:cNvPr>
        <xdr:cNvSpPr/>
      </xdr:nvSpPr>
      <xdr:spPr>
        <a:xfrm>
          <a:off x="14649450" y="99663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a:extLst>
            <a:ext uri="{FF2B5EF4-FFF2-40B4-BE49-F238E27FC236}">
              <a16:creationId xmlns:a16="http://schemas.microsoft.com/office/drawing/2014/main" id="{3319C595-2704-4714-A33F-6DE65D324791}"/>
            </a:ext>
          </a:extLst>
        </xdr:cNvPr>
        <xdr:cNvSpPr/>
      </xdr:nvSpPr>
      <xdr:spPr>
        <a:xfrm>
          <a:off x="1388745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a:extLst>
            <a:ext uri="{FF2B5EF4-FFF2-40B4-BE49-F238E27FC236}">
              <a16:creationId xmlns:a16="http://schemas.microsoft.com/office/drawing/2014/main" id="{9361CB6B-BCC4-4CB6-A2D6-190F952D8396}"/>
            </a:ext>
          </a:extLst>
        </xdr:cNvPr>
        <xdr:cNvSpPr/>
      </xdr:nvSpPr>
      <xdr:spPr>
        <a:xfrm>
          <a:off x="1309370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7" name="フローチャート: 判断 546">
          <a:extLst>
            <a:ext uri="{FF2B5EF4-FFF2-40B4-BE49-F238E27FC236}">
              <a16:creationId xmlns:a16="http://schemas.microsoft.com/office/drawing/2014/main" id="{26A70732-B0E6-471F-8747-20A66316F1FB}"/>
            </a:ext>
          </a:extLst>
        </xdr:cNvPr>
        <xdr:cNvSpPr/>
      </xdr:nvSpPr>
      <xdr:spPr>
        <a:xfrm>
          <a:off x="12299950" y="99079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8" name="フローチャート: 判断 547">
          <a:extLst>
            <a:ext uri="{FF2B5EF4-FFF2-40B4-BE49-F238E27FC236}">
              <a16:creationId xmlns:a16="http://schemas.microsoft.com/office/drawing/2014/main" id="{A90F65AF-D7B3-418F-AEA7-A40660707C0A}"/>
            </a:ext>
          </a:extLst>
        </xdr:cNvPr>
        <xdr:cNvSpPr/>
      </xdr:nvSpPr>
      <xdr:spPr>
        <a:xfrm>
          <a:off x="11487150" y="9909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5057AF9-6482-4035-93FD-2870E738C62C}"/>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937799A-26A3-417C-8F2D-39027F024ADC}"/>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8F34C9F-9573-45F4-99F5-EFF8820C59F5}"/>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10C9F29B-B201-4505-AEDA-90E9BB1EA76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99E494F7-8A45-4AF5-9769-B6820AEC9F23}"/>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162560</xdr:rowOff>
    </xdr:from>
    <xdr:to>
      <xdr:col>85</xdr:col>
      <xdr:colOff>177800</xdr:colOff>
      <xdr:row>59</xdr:row>
      <xdr:rowOff>92710</xdr:rowOff>
    </xdr:to>
    <xdr:sp macro="" textlink="">
      <xdr:nvSpPr>
        <xdr:cNvPr id="554" name="楕円 553">
          <a:extLst>
            <a:ext uri="{FF2B5EF4-FFF2-40B4-BE49-F238E27FC236}">
              <a16:creationId xmlns:a16="http://schemas.microsoft.com/office/drawing/2014/main" id="{5386824F-06E0-43F3-BE7F-D4B51DCE39DC}"/>
            </a:ext>
          </a:extLst>
        </xdr:cNvPr>
        <xdr:cNvSpPr/>
      </xdr:nvSpPr>
      <xdr:spPr>
        <a:xfrm>
          <a:off x="14649450" y="9744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13987</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F3685552-267D-4C3D-88CF-88B98D12ED3E}"/>
            </a:ext>
          </a:extLst>
        </xdr:cNvPr>
        <xdr:cNvSpPr txBox="1"/>
      </xdr:nvSpPr>
      <xdr:spPr>
        <a:xfrm>
          <a:off x="14738350"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556" name="楕円 555">
          <a:extLst>
            <a:ext uri="{FF2B5EF4-FFF2-40B4-BE49-F238E27FC236}">
              <a16:creationId xmlns:a16="http://schemas.microsoft.com/office/drawing/2014/main" id="{EC6507D0-F5FA-4081-B51D-DD46A8004096}"/>
            </a:ext>
          </a:extLst>
        </xdr:cNvPr>
        <xdr:cNvSpPr/>
      </xdr:nvSpPr>
      <xdr:spPr>
        <a:xfrm>
          <a:off x="13887450" y="10163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41910</xdr:rowOff>
    </xdr:from>
    <xdr:to>
      <xdr:col>85</xdr:col>
      <xdr:colOff>127000</xdr:colOff>
      <xdr:row>61</xdr:row>
      <xdr:rowOff>137160</xdr:rowOff>
    </xdr:to>
    <xdr:cxnSp macro="">
      <xdr:nvCxnSpPr>
        <xdr:cNvPr id="557" name="直線コネクタ 556">
          <a:extLst>
            <a:ext uri="{FF2B5EF4-FFF2-40B4-BE49-F238E27FC236}">
              <a16:creationId xmlns:a16="http://schemas.microsoft.com/office/drawing/2014/main" id="{73A890A3-AE11-4438-80FA-933B3FB51886}"/>
            </a:ext>
          </a:extLst>
        </xdr:cNvPr>
        <xdr:cNvCxnSpPr/>
      </xdr:nvCxnSpPr>
      <xdr:spPr>
        <a:xfrm flipV="1">
          <a:off x="13938250" y="9789160"/>
          <a:ext cx="762000" cy="4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558" name="楕円 557">
          <a:extLst>
            <a:ext uri="{FF2B5EF4-FFF2-40B4-BE49-F238E27FC236}">
              <a16:creationId xmlns:a16="http://schemas.microsoft.com/office/drawing/2014/main" id="{86262470-6E35-43AC-B767-9529443A9C9B}"/>
            </a:ext>
          </a:extLst>
        </xdr:cNvPr>
        <xdr:cNvSpPr/>
      </xdr:nvSpPr>
      <xdr:spPr>
        <a:xfrm>
          <a:off x="13093700" y="10152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61</xdr:row>
      <xdr:rowOff>137160</xdr:rowOff>
    </xdr:to>
    <xdr:cxnSp macro="">
      <xdr:nvCxnSpPr>
        <xdr:cNvPr id="559" name="直線コネクタ 558">
          <a:extLst>
            <a:ext uri="{FF2B5EF4-FFF2-40B4-BE49-F238E27FC236}">
              <a16:creationId xmlns:a16="http://schemas.microsoft.com/office/drawing/2014/main" id="{BF855068-6029-410E-AFDC-963D699F5130}"/>
            </a:ext>
          </a:extLst>
        </xdr:cNvPr>
        <xdr:cNvCxnSpPr/>
      </xdr:nvCxnSpPr>
      <xdr:spPr>
        <a:xfrm>
          <a:off x="13144500" y="1020318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44450</xdr:rowOff>
    </xdr:from>
    <xdr:to>
      <xdr:col>72</xdr:col>
      <xdr:colOff>38100</xdr:colOff>
      <xdr:row>61</xdr:row>
      <xdr:rowOff>146050</xdr:rowOff>
    </xdr:to>
    <xdr:sp macro="" textlink="">
      <xdr:nvSpPr>
        <xdr:cNvPr id="560" name="楕円 559">
          <a:extLst>
            <a:ext uri="{FF2B5EF4-FFF2-40B4-BE49-F238E27FC236}">
              <a16:creationId xmlns:a16="http://schemas.microsoft.com/office/drawing/2014/main" id="{350DB390-226E-4D20-AD0A-048CC84BB66B}"/>
            </a:ext>
          </a:extLst>
        </xdr:cNvPr>
        <xdr:cNvSpPr/>
      </xdr:nvSpPr>
      <xdr:spPr>
        <a:xfrm>
          <a:off x="12299950" y="1012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95250</xdr:rowOff>
    </xdr:from>
    <xdr:to>
      <xdr:col>76</xdr:col>
      <xdr:colOff>114300</xdr:colOff>
      <xdr:row>61</xdr:row>
      <xdr:rowOff>125730</xdr:rowOff>
    </xdr:to>
    <xdr:cxnSp macro="">
      <xdr:nvCxnSpPr>
        <xdr:cNvPr id="561" name="直線コネクタ 560">
          <a:extLst>
            <a:ext uri="{FF2B5EF4-FFF2-40B4-BE49-F238E27FC236}">
              <a16:creationId xmlns:a16="http://schemas.microsoft.com/office/drawing/2014/main" id="{942A3D7D-EC34-47DC-80C4-5FCAF15C7A9B}"/>
            </a:ext>
          </a:extLst>
        </xdr:cNvPr>
        <xdr:cNvCxnSpPr/>
      </xdr:nvCxnSpPr>
      <xdr:spPr>
        <a:xfrm>
          <a:off x="12344400" y="1017270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562" name="楕円 561">
          <a:extLst>
            <a:ext uri="{FF2B5EF4-FFF2-40B4-BE49-F238E27FC236}">
              <a16:creationId xmlns:a16="http://schemas.microsoft.com/office/drawing/2014/main" id="{43997984-DEC1-4186-AF5A-AE996812A379}"/>
            </a:ext>
          </a:extLst>
        </xdr:cNvPr>
        <xdr:cNvSpPr/>
      </xdr:nvSpPr>
      <xdr:spPr>
        <a:xfrm>
          <a:off x="1148715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95250</xdr:rowOff>
    </xdr:to>
    <xdr:cxnSp macro="">
      <xdr:nvCxnSpPr>
        <xdr:cNvPr id="563" name="直線コネクタ 562">
          <a:extLst>
            <a:ext uri="{FF2B5EF4-FFF2-40B4-BE49-F238E27FC236}">
              <a16:creationId xmlns:a16="http://schemas.microsoft.com/office/drawing/2014/main" id="{0592E3ED-7701-4346-A754-315914C1A1FA}"/>
            </a:ext>
          </a:extLst>
        </xdr:cNvPr>
        <xdr:cNvCxnSpPr/>
      </xdr:nvCxnSpPr>
      <xdr:spPr>
        <a:xfrm>
          <a:off x="11537950" y="1015746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64" name="n_1aveValue【学校施設】&#10;有形固定資産減価償却率">
          <a:extLst>
            <a:ext uri="{FF2B5EF4-FFF2-40B4-BE49-F238E27FC236}">
              <a16:creationId xmlns:a16="http://schemas.microsoft.com/office/drawing/2014/main" id="{D7D806E9-3180-4450-A62F-8855C85A2CE5}"/>
            </a:ext>
          </a:extLst>
        </xdr:cNvPr>
        <xdr:cNvSpPr txBox="1"/>
      </xdr:nvSpPr>
      <xdr:spPr>
        <a:xfrm>
          <a:off x="1374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65" name="n_2aveValue【学校施設】&#10;有形固定資産減価償却率">
          <a:extLst>
            <a:ext uri="{FF2B5EF4-FFF2-40B4-BE49-F238E27FC236}">
              <a16:creationId xmlns:a16="http://schemas.microsoft.com/office/drawing/2014/main" id="{8CA8D9A3-F2C5-40D9-B916-D5EE815D7049}"/>
            </a:ext>
          </a:extLst>
        </xdr:cNvPr>
        <xdr:cNvSpPr txBox="1"/>
      </xdr:nvSpPr>
      <xdr:spPr>
        <a:xfrm>
          <a:off x="1296099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566" name="n_3aveValue【学校施設】&#10;有形固定資産減価償却率">
          <a:extLst>
            <a:ext uri="{FF2B5EF4-FFF2-40B4-BE49-F238E27FC236}">
              <a16:creationId xmlns:a16="http://schemas.microsoft.com/office/drawing/2014/main" id="{F286556C-7004-4756-A36A-550F11ACDFD7}"/>
            </a:ext>
          </a:extLst>
        </xdr:cNvPr>
        <xdr:cNvSpPr txBox="1"/>
      </xdr:nvSpPr>
      <xdr:spPr>
        <a:xfrm>
          <a:off x="121672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67" name="n_4aveValue【学校施設】&#10;有形固定資産減価償却率">
          <a:extLst>
            <a:ext uri="{FF2B5EF4-FFF2-40B4-BE49-F238E27FC236}">
              <a16:creationId xmlns:a16="http://schemas.microsoft.com/office/drawing/2014/main" id="{21EB0629-A1A6-429D-9E53-093EDBAC5407}"/>
            </a:ext>
          </a:extLst>
        </xdr:cNvPr>
        <xdr:cNvSpPr txBox="1"/>
      </xdr:nvSpPr>
      <xdr:spPr>
        <a:xfrm>
          <a:off x="113544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568" name="n_1mainValue【学校施設】&#10;有形固定資産減価償却率">
          <a:extLst>
            <a:ext uri="{FF2B5EF4-FFF2-40B4-BE49-F238E27FC236}">
              <a16:creationId xmlns:a16="http://schemas.microsoft.com/office/drawing/2014/main" id="{915EB911-31A9-4705-BEC0-0704FDECFBD2}"/>
            </a:ext>
          </a:extLst>
        </xdr:cNvPr>
        <xdr:cNvSpPr txBox="1"/>
      </xdr:nvSpPr>
      <xdr:spPr>
        <a:xfrm>
          <a:off x="13742044" y="1025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569" name="n_2mainValue【学校施設】&#10;有形固定資産減価償却率">
          <a:extLst>
            <a:ext uri="{FF2B5EF4-FFF2-40B4-BE49-F238E27FC236}">
              <a16:creationId xmlns:a16="http://schemas.microsoft.com/office/drawing/2014/main" id="{C95CF949-68AC-426B-811F-BFC495976AC9}"/>
            </a:ext>
          </a:extLst>
        </xdr:cNvPr>
        <xdr:cNvSpPr txBox="1"/>
      </xdr:nvSpPr>
      <xdr:spPr>
        <a:xfrm>
          <a:off x="1296099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137177</xdr:rowOff>
    </xdr:from>
    <xdr:ext cx="405111" cy="259045"/>
    <xdr:sp macro="" textlink="">
      <xdr:nvSpPr>
        <xdr:cNvPr id="570" name="n_3mainValue【学校施設】&#10;有形固定資産減価償却率">
          <a:extLst>
            <a:ext uri="{FF2B5EF4-FFF2-40B4-BE49-F238E27FC236}">
              <a16:creationId xmlns:a16="http://schemas.microsoft.com/office/drawing/2014/main" id="{8B1E359C-F7A7-458B-ABA9-4FB93CDA957B}"/>
            </a:ext>
          </a:extLst>
        </xdr:cNvPr>
        <xdr:cNvSpPr txBox="1"/>
      </xdr:nvSpPr>
      <xdr:spPr>
        <a:xfrm>
          <a:off x="121672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71" name="n_4mainValue【学校施設】&#10;有形固定資産減価償却率">
          <a:extLst>
            <a:ext uri="{FF2B5EF4-FFF2-40B4-BE49-F238E27FC236}">
              <a16:creationId xmlns:a16="http://schemas.microsoft.com/office/drawing/2014/main" id="{06D0597D-3C6E-41B0-A1F6-4FF5221E2E55}"/>
            </a:ext>
          </a:extLst>
        </xdr:cNvPr>
        <xdr:cNvSpPr txBox="1"/>
      </xdr:nvSpPr>
      <xdr:spPr>
        <a:xfrm>
          <a:off x="113544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68D3A3F9-BF17-4571-BD61-CF9C7A82798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C83A5789-7C2A-4585-B17E-BF4940D5CCC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D5A36B7C-A97F-4017-9B8D-46C1BA05654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E6CDDCF3-E29D-406D-94FF-EE05044440B3}"/>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F2208D79-7F76-47B4-8240-7F5D4A90B0A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6475A7F0-D0DE-4D2B-8CD5-8052E7DDEF93}"/>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B7E6BA56-AE21-448A-91F3-F289DA57E93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C498F905-5FC4-4BA8-BD35-C3EA98D1F2C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4AA7DBDC-A01A-4D15-8743-2C34E81792E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9D2D1CAB-4BFF-460B-B977-6947A6B9E439}"/>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699E629F-D9B6-4BC3-92C3-DCA297BF10A7}"/>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A6AEC11B-DFE3-42B4-8486-A082D152E33B}"/>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AAEE17E4-DCB7-483A-8599-4FF3AFD61FD6}"/>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D44A6E06-3B28-4E15-ABD7-457C64053C54}"/>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DC6D300D-2CC5-46DB-8AF4-0FCDC16BF436}"/>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A57DE8B6-D815-4636-9B73-6DB84CEB7D0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8A83D49E-771A-40F9-ADC2-2A35AED95F03}"/>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558B06E3-32CF-4E8A-B0B2-9F5BD0EBDC6F}"/>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FF9E78C2-6CE6-4A8C-A154-859A64109A3F}"/>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6439DA97-8E54-4F11-8766-975B5356F99B}"/>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A6040BE3-3B5A-4953-B717-471B25C61EA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0C913525-2C4B-43B6-8CF9-81687FAEBB2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94" name="直線コネクタ 593">
          <a:extLst>
            <a:ext uri="{FF2B5EF4-FFF2-40B4-BE49-F238E27FC236}">
              <a16:creationId xmlns:a16="http://schemas.microsoft.com/office/drawing/2014/main" id="{2CB94CC1-411E-4108-858C-D09E4E5775C8}"/>
            </a:ext>
          </a:extLst>
        </xdr:cNvPr>
        <xdr:cNvCxnSpPr/>
      </xdr:nvCxnSpPr>
      <xdr:spPr>
        <a:xfrm flipV="1">
          <a:off x="19951064" y="9552839"/>
          <a:ext cx="0" cy="97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95" name="【学校施設】&#10;一人当たり面積最小値テキスト">
          <a:extLst>
            <a:ext uri="{FF2B5EF4-FFF2-40B4-BE49-F238E27FC236}">
              <a16:creationId xmlns:a16="http://schemas.microsoft.com/office/drawing/2014/main" id="{CD524F99-1FE0-49A9-BEC3-A9C126110054}"/>
            </a:ext>
          </a:extLst>
        </xdr:cNvPr>
        <xdr:cNvSpPr txBox="1"/>
      </xdr:nvSpPr>
      <xdr:spPr>
        <a:xfrm>
          <a:off x="19989800" y="1052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96" name="直線コネクタ 595">
          <a:extLst>
            <a:ext uri="{FF2B5EF4-FFF2-40B4-BE49-F238E27FC236}">
              <a16:creationId xmlns:a16="http://schemas.microsoft.com/office/drawing/2014/main" id="{8A58B4A0-B2C7-4124-8E6D-406EF59C356D}"/>
            </a:ext>
          </a:extLst>
        </xdr:cNvPr>
        <xdr:cNvCxnSpPr/>
      </xdr:nvCxnSpPr>
      <xdr:spPr>
        <a:xfrm>
          <a:off x="19881850" y="10524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97" name="【学校施設】&#10;一人当たり面積最大値テキスト">
          <a:extLst>
            <a:ext uri="{FF2B5EF4-FFF2-40B4-BE49-F238E27FC236}">
              <a16:creationId xmlns:a16="http://schemas.microsoft.com/office/drawing/2014/main" id="{C5996A8B-E9AE-44A5-9F8D-C730E2EDFB1C}"/>
            </a:ext>
          </a:extLst>
        </xdr:cNvPr>
        <xdr:cNvSpPr txBox="1"/>
      </xdr:nvSpPr>
      <xdr:spPr>
        <a:xfrm>
          <a:off x="19989800" y="933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98" name="直線コネクタ 597">
          <a:extLst>
            <a:ext uri="{FF2B5EF4-FFF2-40B4-BE49-F238E27FC236}">
              <a16:creationId xmlns:a16="http://schemas.microsoft.com/office/drawing/2014/main" id="{8EDF9DBE-25ED-4F10-817B-285A5C1373BC}"/>
            </a:ext>
          </a:extLst>
        </xdr:cNvPr>
        <xdr:cNvCxnSpPr/>
      </xdr:nvCxnSpPr>
      <xdr:spPr>
        <a:xfrm>
          <a:off x="19881850" y="9552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15968</xdr:rowOff>
    </xdr:from>
    <xdr:ext cx="469744" cy="259045"/>
    <xdr:sp macro="" textlink="">
      <xdr:nvSpPr>
        <xdr:cNvPr id="599" name="【学校施設】&#10;一人当たり面積平均値テキスト">
          <a:extLst>
            <a:ext uri="{FF2B5EF4-FFF2-40B4-BE49-F238E27FC236}">
              <a16:creationId xmlns:a16="http://schemas.microsoft.com/office/drawing/2014/main" id="{8E099161-0447-40E7-A162-7E0986A5BBBC}"/>
            </a:ext>
          </a:extLst>
        </xdr:cNvPr>
        <xdr:cNvSpPr txBox="1"/>
      </xdr:nvSpPr>
      <xdr:spPr>
        <a:xfrm>
          <a:off x="19989800" y="9928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00" name="フローチャート: 判断 599">
          <a:extLst>
            <a:ext uri="{FF2B5EF4-FFF2-40B4-BE49-F238E27FC236}">
              <a16:creationId xmlns:a16="http://schemas.microsoft.com/office/drawing/2014/main" id="{0D894765-0E57-4DBA-8089-BB5E5EF749F1}"/>
            </a:ext>
          </a:extLst>
        </xdr:cNvPr>
        <xdr:cNvSpPr/>
      </xdr:nvSpPr>
      <xdr:spPr>
        <a:xfrm>
          <a:off x="19900900" y="100768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01" name="フローチャート: 判断 600">
          <a:extLst>
            <a:ext uri="{FF2B5EF4-FFF2-40B4-BE49-F238E27FC236}">
              <a16:creationId xmlns:a16="http://schemas.microsoft.com/office/drawing/2014/main" id="{F7F2D7CF-0C69-4C74-B986-698EF4D4D7A2}"/>
            </a:ext>
          </a:extLst>
        </xdr:cNvPr>
        <xdr:cNvSpPr/>
      </xdr:nvSpPr>
      <xdr:spPr>
        <a:xfrm>
          <a:off x="19157950" y="100787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02" name="フローチャート: 判断 601">
          <a:extLst>
            <a:ext uri="{FF2B5EF4-FFF2-40B4-BE49-F238E27FC236}">
              <a16:creationId xmlns:a16="http://schemas.microsoft.com/office/drawing/2014/main" id="{C1343885-3AEE-42C7-BFE6-4295F0A8C887}"/>
            </a:ext>
          </a:extLst>
        </xdr:cNvPr>
        <xdr:cNvSpPr/>
      </xdr:nvSpPr>
      <xdr:spPr>
        <a:xfrm>
          <a:off x="18345150" y="1010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03" name="フローチャート: 判断 602">
          <a:extLst>
            <a:ext uri="{FF2B5EF4-FFF2-40B4-BE49-F238E27FC236}">
              <a16:creationId xmlns:a16="http://schemas.microsoft.com/office/drawing/2014/main" id="{533050C5-EE2C-48AA-A4B4-4D064D7B62C9}"/>
            </a:ext>
          </a:extLst>
        </xdr:cNvPr>
        <xdr:cNvSpPr/>
      </xdr:nvSpPr>
      <xdr:spPr>
        <a:xfrm>
          <a:off x="17551400" y="1011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604" name="フローチャート: 判断 603">
          <a:extLst>
            <a:ext uri="{FF2B5EF4-FFF2-40B4-BE49-F238E27FC236}">
              <a16:creationId xmlns:a16="http://schemas.microsoft.com/office/drawing/2014/main" id="{D38EC932-8E6C-45D0-B199-F04845EA4D47}"/>
            </a:ext>
          </a:extLst>
        </xdr:cNvPr>
        <xdr:cNvSpPr/>
      </xdr:nvSpPr>
      <xdr:spPr>
        <a:xfrm>
          <a:off x="16757650" y="101299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FAE0BC8-B741-4CCD-B188-F952363D14CE}"/>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AC72269-32CD-449E-BD4D-5C36045C737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142B3A1-8EC0-493B-B33F-7A7DFE511B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62049C7-E730-49FC-B741-AAE233B46663}"/>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57C6E1E-69FA-4F40-8B47-5664EFFB355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26009</xdr:rowOff>
    </xdr:from>
    <xdr:to>
      <xdr:col>116</xdr:col>
      <xdr:colOff>114300</xdr:colOff>
      <xdr:row>61</xdr:row>
      <xdr:rowOff>127609</xdr:rowOff>
    </xdr:to>
    <xdr:sp macro="" textlink="">
      <xdr:nvSpPr>
        <xdr:cNvPr id="610" name="楕円 609">
          <a:extLst>
            <a:ext uri="{FF2B5EF4-FFF2-40B4-BE49-F238E27FC236}">
              <a16:creationId xmlns:a16="http://schemas.microsoft.com/office/drawing/2014/main" id="{736D35F7-08F5-4E57-BE6F-3BEB4F0A5983}"/>
            </a:ext>
          </a:extLst>
        </xdr:cNvPr>
        <xdr:cNvSpPr/>
      </xdr:nvSpPr>
      <xdr:spPr>
        <a:xfrm>
          <a:off x="19900900" y="1010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4436</xdr:rowOff>
    </xdr:from>
    <xdr:ext cx="469744" cy="259045"/>
    <xdr:sp macro="" textlink="">
      <xdr:nvSpPr>
        <xdr:cNvPr id="611" name="【学校施設】&#10;一人当たり面積該当値テキスト">
          <a:extLst>
            <a:ext uri="{FF2B5EF4-FFF2-40B4-BE49-F238E27FC236}">
              <a16:creationId xmlns:a16="http://schemas.microsoft.com/office/drawing/2014/main" id="{EC5274B6-298A-4BF6-9482-E44054703A1E}"/>
            </a:ext>
          </a:extLst>
        </xdr:cNvPr>
        <xdr:cNvSpPr txBox="1"/>
      </xdr:nvSpPr>
      <xdr:spPr>
        <a:xfrm>
          <a:off x="19989800" y="1008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25553</xdr:rowOff>
    </xdr:from>
    <xdr:to>
      <xdr:col>112</xdr:col>
      <xdr:colOff>38100</xdr:colOff>
      <xdr:row>60</xdr:row>
      <xdr:rowOff>127153</xdr:rowOff>
    </xdr:to>
    <xdr:sp macro="" textlink="">
      <xdr:nvSpPr>
        <xdr:cNvPr id="612" name="楕円 611">
          <a:extLst>
            <a:ext uri="{FF2B5EF4-FFF2-40B4-BE49-F238E27FC236}">
              <a16:creationId xmlns:a16="http://schemas.microsoft.com/office/drawing/2014/main" id="{D876DA51-D9E3-4ECD-9B9A-7CC677083844}"/>
            </a:ext>
          </a:extLst>
        </xdr:cNvPr>
        <xdr:cNvSpPr/>
      </xdr:nvSpPr>
      <xdr:spPr>
        <a:xfrm>
          <a:off x="19157950" y="99379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76353</xdr:rowOff>
    </xdr:from>
    <xdr:to>
      <xdr:col>116</xdr:col>
      <xdr:colOff>63500</xdr:colOff>
      <xdr:row>61</xdr:row>
      <xdr:rowOff>76809</xdr:rowOff>
    </xdr:to>
    <xdr:cxnSp macro="">
      <xdr:nvCxnSpPr>
        <xdr:cNvPr id="613" name="直線コネクタ 612">
          <a:extLst>
            <a:ext uri="{FF2B5EF4-FFF2-40B4-BE49-F238E27FC236}">
              <a16:creationId xmlns:a16="http://schemas.microsoft.com/office/drawing/2014/main" id="{72BD1EFE-C9D1-4047-8FEC-452BF977CB7D}"/>
            </a:ext>
          </a:extLst>
        </xdr:cNvPr>
        <xdr:cNvCxnSpPr/>
      </xdr:nvCxnSpPr>
      <xdr:spPr>
        <a:xfrm>
          <a:off x="19202400" y="9988703"/>
          <a:ext cx="749300" cy="16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28753</xdr:rowOff>
    </xdr:from>
    <xdr:to>
      <xdr:col>107</xdr:col>
      <xdr:colOff>101600</xdr:colOff>
      <xdr:row>60</xdr:row>
      <xdr:rowOff>130353</xdr:rowOff>
    </xdr:to>
    <xdr:sp macro="" textlink="">
      <xdr:nvSpPr>
        <xdr:cNvPr id="614" name="楕円 613">
          <a:extLst>
            <a:ext uri="{FF2B5EF4-FFF2-40B4-BE49-F238E27FC236}">
              <a16:creationId xmlns:a16="http://schemas.microsoft.com/office/drawing/2014/main" id="{A20D2ABE-7EC7-49E0-AFF2-3EFF4A01E279}"/>
            </a:ext>
          </a:extLst>
        </xdr:cNvPr>
        <xdr:cNvSpPr/>
      </xdr:nvSpPr>
      <xdr:spPr>
        <a:xfrm>
          <a:off x="18345150" y="9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76353</xdr:rowOff>
    </xdr:from>
    <xdr:to>
      <xdr:col>111</xdr:col>
      <xdr:colOff>177800</xdr:colOff>
      <xdr:row>60</xdr:row>
      <xdr:rowOff>79553</xdr:rowOff>
    </xdr:to>
    <xdr:cxnSp macro="">
      <xdr:nvCxnSpPr>
        <xdr:cNvPr id="615" name="直線コネクタ 614">
          <a:extLst>
            <a:ext uri="{FF2B5EF4-FFF2-40B4-BE49-F238E27FC236}">
              <a16:creationId xmlns:a16="http://schemas.microsoft.com/office/drawing/2014/main" id="{47FD06BB-3AD3-47C2-9CFF-D2988D53DE80}"/>
            </a:ext>
          </a:extLst>
        </xdr:cNvPr>
        <xdr:cNvCxnSpPr/>
      </xdr:nvCxnSpPr>
      <xdr:spPr>
        <a:xfrm flipV="1">
          <a:off x="18395950" y="9988703"/>
          <a:ext cx="80645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30582</xdr:rowOff>
    </xdr:from>
    <xdr:to>
      <xdr:col>102</xdr:col>
      <xdr:colOff>165100</xdr:colOff>
      <xdr:row>60</xdr:row>
      <xdr:rowOff>132182</xdr:rowOff>
    </xdr:to>
    <xdr:sp macro="" textlink="">
      <xdr:nvSpPr>
        <xdr:cNvPr id="616" name="楕円 615">
          <a:extLst>
            <a:ext uri="{FF2B5EF4-FFF2-40B4-BE49-F238E27FC236}">
              <a16:creationId xmlns:a16="http://schemas.microsoft.com/office/drawing/2014/main" id="{7AF4CCBC-52EC-4616-A17D-0F467828FE12}"/>
            </a:ext>
          </a:extLst>
        </xdr:cNvPr>
        <xdr:cNvSpPr/>
      </xdr:nvSpPr>
      <xdr:spPr>
        <a:xfrm>
          <a:off x="17551400" y="99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79553</xdr:rowOff>
    </xdr:from>
    <xdr:to>
      <xdr:col>107</xdr:col>
      <xdr:colOff>50800</xdr:colOff>
      <xdr:row>60</xdr:row>
      <xdr:rowOff>81382</xdr:rowOff>
    </xdr:to>
    <xdr:cxnSp macro="">
      <xdr:nvCxnSpPr>
        <xdr:cNvPr id="617" name="直線コネクタ 616">
          <a:extLst>
            <a:ext uri="{FF2B5EF4-FFF2-40B4-BE49-F238E27FC236}">
              <a16:creationId xmlns:a16="http://schemas.microsoft.com/office/drawing/2014/main" id="{81A32D92-9779-453D-892B-78B720A253FE}"/>
            </a:ext>
          </a:extLst>
        </xdr:cNvPr>
        <xdr:cNvCxnSpPr/>
      </xdr:nvCxnSpPr>
      <xdr:spPr>
        <a:xfrm flipV="1">
          <a:off x="17602200" y="9991903"/>
          <a:ext cx="7937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26467</xdr:rowOff>
    </xdr:from>
    <xdr:to>
      <xdr:col>98</xdr:col>
      <xdr:colOff>38100</xdr:colOff>
      <xdr:row>60</xdr:row>
      <xdr:rowOff>128067</xdr:rowOff>
    </xdr:to>
    <xdr:sp macro="" textlink="">
      <xdr:nvSpPr>
        <xdr:cNvPr id="618" name="楕円 617">
          <a:extLst>
            <a:ext uri="{FF2B5EF4-FFF2-40B4-BE49-F238E27FC236}">
              <a16:creationId xmlns:a16="http://schemas.microsoft.com/office/drawing/2014/main" id="{A3573DC7-E4E7-45C7-BEE7-2C24660B5D4C}"/>
            </a:ext>
          </a:extLst>
        </xdr:cNvPr>
        <xdr:cNvSpPr/>
      </xdr:nvSpPr>
      <xdr:spPr>
        <a:xfrm>
          <a:off x="16757650" y="99388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77267</xdr:rowOff>
    </xdr:from>
    <xdr:to>
      <xdr:col>102</xdr:col>
      <xdr:colOff>114300</xdr:colOff>
      <xdr:row>60</xdr:row>
      <xdr:rowOff>81382</xdr:rowOff>
    </xdr:to>
    <xdr:cxnSp macro="">
      <xdr:nvCxnSpPr>
        <xdr:cNvPr id="619" name="直線コネクタ 618">
          <a:extLst>
            <a:ext uri="{FF2B5EF4-FFF2-40B4-BE49-F238E27FC236}">
              <a16:creationId xmlns:a16="http://schemas.microsoft.com/office/drawing/2014/main" id="{D2154E92-E71C-43FA-8302-15B7798554D7}"/>
            </a:ext>
          </a:extLst>
        </xdr:cNvPr>
        <xdr:cNvCxnSpPr/>
      </xdr:nvCxnSpPr>
      <xdr:spPr>
        <a:xfrm>
          <a:off x="16802100" y="9989617"/>
          <a:ext cx="8001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620" name="n_1aveValue【学校施設】&#10;一人当たり面積">
          <a:extLst>
            <a:ext uri="{FF2B5EF4-FFF2-40B4-BE49-F238E27FC236}">
              <a16:creationId xmlns:a16="http://schemas.microsoft.com/office/drawing/2014/main" id="{FE2C679B-881E-49C5-AEDF-B601AB88F168}"/>
            </a:ext>
          </a:extLst>
        </xdr:cNvPr>
        <xdr:cNvSpPr txBox="1"/>
      </xdr:nvSpPr>
      <xdr:spPr>
        <a:xfrm>
          <a:off x="18980227" y="1017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116908</xdr:rowOff>
    </xdr:from>
    <xdr:ext cx="469744" cy="259045"/>
    <xdr:sp macro="" textlink="">
      <xdr:nvSpPr>
        <xdr:cNvPr id="621" name="n_2aveValue【学校施設】&#10;一人当たり面積">
          <a:extLst>
            <a:ext uri="{FF2B5EF4-FFF2-40B4-BE49-F238E27FC236}">
              <a16:creationId xmlns:a16="http://schemas.microsoft.com/office/drawing/2014/main" id="{7AEB09F9-2ADB-4F72-AD31-A601E7291072}"/>
            </a:ext>
          </a:extLst>
        </xdr:cNvPr>
        <xdr:cNvSpPr txBox="1"/>
      </xdr:nvSpPr>
      <xdr:spPr>
        <a:xfrm>
          <a:off x="18180127" y="101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132910</xdr:rowOff>
    </xdr:from>
    <xdr:ext cx="469744" cy="259045"/>
    <xdr:sp macro="" textlink="">
      <xdr:nvSpPr>
        <xdr:cNvPr id="622" name="n_3aveValue【学校施設】&#10;一人当たり面積">
          <a:extLst>
            <a:ext uri="{FF2B5EF4-FFF2-40B4-BE49-F238E27FC236}">
              <a16:creationId xmlns:a16="http://schemas.microsoft.com/office/drawing/2014/main" id="{928565C8-EE72-48DB-A162-8E629DC6BD5B}"/>
            </a:ext>
          </a:extLst>
        </xdr:cNvPr>
        <xdr:cNvSpPr txBox="1"/>
      </xdr:nvSpPr>
      <xdr:spPr>
        <a:xfrm>
          <a:off x="17386377" y="1021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145254</xdr:rowOff>
    </xdr:from>
    <xdr:ext cx="469744" cy="259045"/>
    <xdr:sp macro="" textlink="">
      <xdr:nvSpPr>
        <xdr:cNvPr id="623" name="n_4aveValue【学校施設】&#10;一人当たり面積">
          <a:extLst>
            <a:ext uri="{FF2B5EF4-FFF2-40B4-BE49-F238E27FC236}">
              <a16:creationId xmlns:a16="http://schemas.microsoft.com/office/drawing/2014/main" id="{DAFF8D70-E3D7-4627-91A9-77DD467CD67C}"/>
            </a:ext>
          </a:extLst>
        </xdr:cNvPr>
        <xdr:cNvSpPr txBox="1"/>
      </xdr:nvSpPr>
      <xdr:spPr>
        <a:xfrm>
          <a:off x="16592627" y="102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143680</xdr:rowOff>
    </xdr:from>
    <xdr:ext cx="469744" cy="259045"/>
    <xdr:sp macro="" textlink="">
      <xdr:nvSpPr>
        <xdr:cNvPr id="624" name="n_1mainValue【学校施設】&#10;一人当たり面積">
          <a:extLst>
            <a:ext uri="{FF2B5EF4-FFF2-40B4-BE49-F238E27FC236}">
              <a16:creationId xmlns:a16="http://schemas.microsoft.com/office/drawing/2014/main" id="{C1C44BBB-D85A-4C58-8C65-D83D12FE9629}"/>
            </a:ext>
          </a:extLst>
        </xdr:cNvPr>
        <xdr:cNvSpPr txBox="1"/>
      </xdr:nvSpPr>
      <xdr:spPr>
        <a:xfrm>
          <a:off x="18980227" y="972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146880</xdr:rowOff>
    </xdr:from>
    <xdr:ext cx="469744" cy="259045"/>
    <xdr:sp macro="" textlink="">
      <xdr:nvSpPr>
        <xdr:cNvPr id="625" name="n_2mainValue【学校施設】&#10;一人当たり面積">
          <a:extLst>
            <a:ext uri="{FF2B5EF4-FFF2-40B4-BE49-F238E27FC236}">
              <a16:creationId xmlns:a16="http://schemas.microsoft.com/office/drawing/2014/main" id="{3BD85891-67C3-4FE8-97EF-A558A843F8B1}"/>
            </a:ext>
          </a:extLst>
        </xdr:cNvPr>
        <xdr:cNvSpPr txBox="1"/>
      </xdr:nvSpPr>
      <xdr:spPr>
        <a:xfrm>
          <a:off x="18180127" y="972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148709</xdr:rowOff>
    </xdr:from>
    <xdr:ext cx="469744" cy="259045"/>
    <xdr:sp macro="" textlink="">
      <xdr:nvSpPr>
        <xdr:cNvPr id="626" name="n_3mainValue【学校施設】&#10;一人当たり面積">
          <a:extLst>
            <a:ext uri="{FF2B5EF4-FFF2-40B4-BE49-F238E27FC236}">
              <a16:creationId xmlns:a16="http://schemas.microsoft.com/office/drawing/2014/main" id="{CAE717D8-AA48-4693-ADA0-D8FBE41EBF1E}"/>
            </a:ext>
          </a:extLst>
        </xdr:cNvPr>
        <xdr:cNvSpPr txBox="1"/>
      </xdr:nvSpPr>
      <xdr:spPr>
        <a:xfrm>
          <a:off x="17386377" y="973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144594</xdr:rowOff>
    </xdr:from>
    <xdr:ext cx="469744" cy="259045"/>
    <xdr:sp macro="" textlink="">
      <xdr:nvSpPr>
        <xdr:cNvPr id="627" name="n_4mainValue【学校施設】&#10;一人当たり面積">
          <a:extLst>
            <a:ext uri="{FF2B5EF4-FFF2-40B4-BE49-F238E27FC236}">
              <a16:creationId xmlns:a16="http://schemas.microsoft.com/office/drawing/2014/main" id="{6E80197A-DCF2-4053-ACC4-4E735D7B9EFA}"/>
            </a:ext>
          </a:extLst>
        </xdr:cNvPr>
        <xdr:cNvSpPr txBox="1"/>
      </xdr:nvSpPr>
      <xdr:spPr>
        <a:xfrm>
          <a:off x="16592627" y="972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1EAF040E-BC96-4E3E-966B-72043C8887B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B37D35C0-CE98-4177-B203-BBB7756761A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464D5615-35EF-4C84-85DD-3ED0E82D9F1B}"/>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D9FE79BF-D5CB-44F0-8671-2BE9630271C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6454F96D-199E-4F4A-84C7-1F4A20F1B16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30EEF5D3-5E4C-4122-AA03-EF7275D333D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F1B80E63-0E7E-4CA3-8974-D63F291453E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E064F559-0934-4E8D-A709-9D0733CB7EC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FA3582B6-C260-425C-8934-73C42634F993}"/>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5B567BB1-C0D3-42CB-9FE4-568BF739579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A4A0A2D3-7FC7-43E0-A658-C7500A31148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357EA29F-96F4-450A-9BE5-94E9EB38712D}"/>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B4A3383B-594B-4812-9441-0C94B531334C}"/>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ADBF11B2-C3EF-4DC4-ACBC-DE89871F1996}"/>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0CB4BC43-9D86-4A84-92BD-101FEE7BC5E7}"/>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C34CF989-33ED-4DC9-A694-7225B51A34F2}"/>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586898E5-45C1-4113-BE8B-FEEAD315925A}"/>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B1491E55-44DE-4BC7-885B-AC08DD3BC9B0}"/>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511915D1-6EC4-4DF2-8C5E-EE73CCB1B702}"/>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A49F7B23-F39D-4D37-90BD-47F7C993054D}"/>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572FE4A1-7541-4D76-9B67-8968291CFFAB}"/>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1A46EE27-7DE1-407A-ADD0-1445C5DBC797}"/>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8B824332-62ED-4AD6-849C-265EB002F2B7}"/>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335DEB44-83AA-41A9-9E0D-5B91808A10E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3B2800FE-E367-4F42-81D3-21706981CF19}"/>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3" name="直線コネクタ 652">
          <a:extLst>
            <a:ext uri="{FF2B5EF4-FFF2-40B4-BE49-F238E27FC236}">
              <a16:creationId xmlns:a16="http://schemas.microsoft.com/office/drawing/2014/main" id="{AB69FFE7-B4B0-494E-A918-A9C3ECFB19CC}"/>
            </a:ext>
          </a:extLst>
        </xdr:cNvPr>
        <xdr:cNvCxnSpPr/>
      </xdr:nvCxnSpPr>
      <xdr:spPr>
        <a:xfrm flipV="1">
          <a:off x="14699614" y="129565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児童館】&#10;有形固定資産減価償却率最小値テキスト">
          <a:extLst>
            <a:ext uri="{FF2B5EF4-FFF2-40B4-BE49-F238E27FC236}">
              <a16:creationId xmlns:a16="http://schemas.microsoft.com/office/drawing/2014/main" id="{FCA93570-15C9-454D-A655-E73B19231942}"/>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a:extLst>
            <a:ext uri="{FF2B5EF4-FFF2-40B4-BE49-F238E27FC236}">
              <a16:creationId xmlns:a16="http://schemas.microsoft.com/office/drawing/2014/main" id="{9809D88A-E37A-4E24-A6D2-BE8DEAD0E721}"/>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6" name="【児童館】&#10;有形固定資産減価償却率最大値テキスト">
          <a:extLst>
            <a:ext uri="{FF2B5EF4-FFF2-40B4-BE49-F238E27FC236}">
              <a16:creationId xmlns:a16="http://schemas.microsoft.com/office/drawing/2014/main" id="{3E204212-11D3-4050-A479-7FE8EACCF7C4}"/>
            </a:ext>
          </a:extLst>
        </xdr:cNvPr>
        <xdr:cNvSpPr txBox="1"/>
      </xdr:nvSpPr>
      <xdr:spPr>
        <a:xfrm>
          <a:off x="14738350" y="1273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7" name="直線コネクタ 656">
          <a:extLst>
            <a:ext uri="{FF2B5EF4-FFF2-40B4-BE49-F238E27FC236}">
              <a16:creationId xmlns:a16="http://schemas.microsoft.com/office/drawing/2014/main" id="{65B05161-4575-40A8-B9C5-32C6B4FEACD8}"/>
            </a:ext>
          </a:extLst>
        </xdr:cNvPr>
        <xdr:cNvCxnSpPr/>
      </xdr:nvCxnSpPr>
      <xdr:spPr>
        <a:xfrm>
          <a:off x="14611350" y="1295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68959</xdr:rowOff>
    </xdr:from>
    <xdr:ext cx="405111" cy="259045"/>
    <xdr:sp macro="" textlink="">
      <xdr:nvSpPr>
        <xdr:cNvPr id="658" name="【児童館】&#10;有形固定資産減価償却率平均値テキスト">
          <a:extLst>
            <a:ext uri="{FF2B5EF4-FFF2-40B4-BE49-F238E27FC236}">
              <a16:creationId xmlns:a16="http://schemas.microsoft.com/office/drawing/2014/main" id="{B61C676C-2D92-43CB-82E5-524A1521408B}"/>
            </a:ext>
          </a:extLst>
        </xdr:cNvPr>
        <xdr:cNvSpPr txBox="1"/>
      </xdr:nvSpPr>
      <xdr:spPr>
        <a:xfrm>
          <a:off x="14738350" y="13448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59" name="フローチャート: 判断 658">
          <a:extLst>
            <a:ext uri="{FF2B5EF4-FFF2-40B4-BE49-F238E27FC236}">
              <a16:creationId xmlns:a16="http://schemas.microsoft.com/office/drawing/2014/main" id="{2FCDD041-3E4B-4045-9812-F0B4C1806AD4}"/>
            </a:ext>
          </a:extLst>
        </xdr:cNvPr>
        <xdr:cNvSpPr/>
      </xdr:nvSpPr>
      <xdr:spPr>
        <a:xfrm>
          <a:off x="14649450" y="135906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660" name="フローチャート: 判断 659">
          <a:extLst>
            <a:ext uri="{FF2B5EF4-FFF2-40B4-BE49-F238E27FC236}">
              <a16:creationId xmlns:a16="http://schemas.microsoft.com/office/drawing/2014/main" id="{6C09EB8F-CE21-45A8-94DF-D9A9D746942A}"/>
            </a:ext>
          </a:extLst>
        </xdr:cNvPr>
        <xdr:cNvSpPr/>
      </xdr:nvSpPr>
      <xdr:spPr>
        <a:xfrm>
          <a:off x="1388745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61" name="フローチャート: 判断 660">
          <a:extLst>
            <a:ext uri="{FF2B5EF4-FFF2-40B4-BE49-F238E27FC236}">
              <a16:creationId xmlns:a16="http://schemas.microsoft.com/office/drawing/2014/main" id="{67D246AA-8E2D-42CD-A4AB-CDEB5732BC90}"/>
            </a:ext>
          </a:extLst>
        </xdr:cNvPr>
        <xdr:cNvSpPr/>
      </xdr:nvSpPr>
      <xdr:spPr>
        <a:xfrm>
          <a:off x="13093700" y="135333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62" name="フローチャート: 判断 661">
          <a:extLst>
            <a:ext uri="{FF2B5EF4-FFF2-40B4-BE49-F238E27FC236}">
              <a16:creationId xmlns:a16="http://schemas.microsoft.com/office/drawing/2014/main" id="{9D49F462-CDD0-43AE-8ECE-0FC71C9837F3}"/>
            </a:ext>
          </a:extLst>
        </xdr:cNvPr>
        <xdr:cNvSpPr/>
      </xdr:nvSpPr>
      <xdr:spPr>
        <a:xfrm>
          <a:off x="12299950" y="135169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663" name="フローチャート: 判断 662">
          <a:extLst>
            <a:ext uri="{FF2B5EF4-FFF2-40B4-BE49-F238E27FC236}">
              <a16:creationId xmlns:a16="http://schemas.microsoft.com/office/drawing/2014/main" id="{1EB6BFD2-14A1-46D8-A44F-4ED695400755}"/>
            </a:ext>
          </a:extLst>
        </xdr:cNvPr>
        <xdr:cNvSpPr/>
      </xdr:nvSpPr>
      <xdr:spPr>
        <a:xfrm>
          <a:off x="11487150" y="135186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8F6276D-F922-40E2-AC3D-2EB5F806296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534F3B1-0472-445B-8371-A76F65E41B6A}"/>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CD3119B-0B80-4946-BD5A-2A292033F674}"/>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E0D369B8-8003-43CB-A88F-CE52ECCC0B02}"/>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F9E638B-606E-481F-8786-F440BD1C1C7C}"/>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57513</xdr:rowOff>
    </xdr:from>
    <xdr:to>
      <xdr:col>85</xdr:col>
      <xdr:colOff>177800</xdr:colOff>
      <xdr:row>84</xdr:row>
      <xdr:rowOff>159113</xdr:rowOff>
    </xdr:to>
    <xdr:sp macro="" textlink="">
      <xdr:nvSpPr>
        <xdr:cNvPr id="669" name="楕円 668">
          <a:extLst>
            <a:ext uri="{FF2B5EF4-FFF2-40B4-BE49-F238E27FC236}">
              <a16:creationId xmlns:a16="http://schemas.microsoft.com/office/drawing/2014/main" id="{70AB408B-FF29-4C07-B296-E3107D6C1EB2}"/>
            </a:ext>
          </a:extLst>
        </xdr:cNvPr>
        <xdr:cNvSpPr/>
      </xdr:nvSpPr>
      <xdr:spPr>
        <a:xfrm>
          <a:off x="14649450" y="139322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35940</xdr:rowOff>
    </xdr:from>
    <xdr:ext cx="405111" cy="259045"/>
    <xdr:sp macro="" textlink="">
      <xdr:nvSpPr>
        <xdr:cNvPr id="670" name="【児童館】&#10;有形固定資産減価償却率該当値テキスト">
          <a:extLst>
            <a:ext uri="{FF2B5EF4-FFF2-40B4-BE49-F238E27FC236}">
              <a16:creationId xmlns:a16="http://schemas.microsoft.com/office/drawing/2014/main" id="{ADF7015C-DE79-453E-A099-9301D430FD97}"/>
            </a:ext>
          </a:extLst>
        </xdr:cNvPr>
        <xdr:cNvSpPr txBox="1"/>
      </xdr:nvSpPr>
      <xdr:spPr>
        <a:xfrm>
          <a:off x="14738350" y="1391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31387</xdr:rowOff>
    </xdr:from>
    <xdr:to>
      <xdr:col>81</xdr:col>
      <xdr:colOff>101600</xdr:colOff>
      <xdr:row>84</xdr:row>
      <xdr:rowOff>132987</xdr:rowOff>
    </xdr:to>
    <xdr:sp macro="" textlink="">
      <xdr:nvSpPr>
        <xdr:cNvPr id="671" name="楕円 670">
          <a:extLst>
            <a:ext uri="{FF2B5EF4-FFF2-40B4-BE49-F238E27FC236}">
              <a16:creationId xmlns:a16="http://schemas.microsoft.com/office/drawing/2014/main" id="{4B14FD7F-F0C6-4E83-B04B-9C766ACC9A18}"/>
            </a:ext>
          </a:extLst>
        </xdr:cNvPr>
        <xdr:cNvSpPr/>
      </xdr:nvSpPr>
      <xdr:spPr>
        <a:xfrm>
          <a:off x="13887450" y="1390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82187</xdr:rowOff>
    </xdr:from>
    <xdr:to>
      <xdr:col>85</xdr:col>
      <xdr:colOff>127000</xdr:colOff>
      <xdr:row>84</xdr:row>
      <xdr:rowOff>108313</xdr:rowOff>
    </xdr:to>
    <xdr:cxnSp macro="">
      <xdr:nvCxnSpPr>
        <xdr:cNvPr id="672" name="直線コネクタ 671">
          <a:extLst>
            <a:ext uri="{FF2B5EF4-FFF2-40B4-BE49-F238E27FC236}">
              <a16:creationId xmlns:a16="http://schemas.microsoft.com/office/drawing/2014/main" id="{D3FB2DF2-C207-4B62-85C5-E07F702E9F00}"/>
            </a:ext>
          </a:extLst>
        </xdr:cNvPr>
        <xdr:cNvCxnSpPr/>
      </xdr:nvCxnSpPr>
      <xdr:spPr>
        <a:xfrm>
          <a:off x="13938250" y="13956937"/>
          <a:ext cx="762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41184</xdr:rowOff>
    </xdr:from>
    <xdr:to>
      <xdr:col>76</xdr:col>
      <xdr:colOff>165100</xdr:colOff>
      <xdr:row>84</xdr:row>
      <xdr:rowOff>142784</xdr:rowOff>
    </xdr:to>
    <xdr:sp macro="" textlink="">
      <xdr:nvSpPr>
        <xdr:cNvPr id="673" name="楕円 672">
          <a:extLst>
            <a:ext uri="{FF2B5EF4-FFF2-40B4-BE49-F238E27FC236}">
              <a16:creationId xmlns:a16="http://schemas.microsoft.com/office/drawing/2014/main" id="{7C3550B2-33D2-46E2-A192-BE563D43B4BA}"/>
            </a:ext>
          </a:extLst>
        </xdr:cNvPr>
        <xdr:cNvSpPr/>
      </xdr:nvSpPr>
      <xdr:spPr>
        <a:xfrm>
          <a:off x="13093700" y="1391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82187</xdr:rowOff>
    </xdr:from>
    <xdr:to>
      <xdr:col>81</xdr:col>
      <xdr:colOff>50800</xdr:colOff>
      <xdr:row>84</xdr:row>
      <xdr:rowOff>91984</xdr:rowOff>
    </xdr:to>
    <xdr:cxnSp macro="">
      <xdr:nvCxnSpPr>
        <xdr:cNvPr id="674" name="直線コネクタ 673">
          <a:extLst>
            <a:ext uri="{FF2B5EF4-FFF2-40B4-BE49-F238E27FC236}">
              <a16:creationId xmlns:a16="http://schemas.microsoft.com/office/drawing/2014/main" id="{8F0A64B5-2347-43BD-A553-CCA955722D28}"/>
            </a:ext>
          </a:extLst>
        </xdr:cNvPr>
        <xdr:cNvCxnSpPr/>
      </xdr:nvCxnSpPr>
      <xdr:spPr>
        <a:xfrm flipV="1">
          <a:off x="13144500" y="13956937"/>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1995</xdr:rowOff>
    </xdr:from>
    <xdr:to>
      <xdr:col>72</xdr:col>
      <xdr:colOff>38100</xdr:colOff>
      <xdr:row>84</xdr:row>
      <xdr:rowOff>103595</xdr:rowOff>
    </xdr:to>
    <xdr:sp macro="" textlink="">
      <xdr:nvSpPr>
        <xdr:cNvPr id="675" name="楕円 674">
          <a:extLst>
            <a:ext uri="{FF2B5EF4-FFF2-40B4-BE49-F238E27FC236}">
              <a16:creationId xmlns:a16="http://schemas.microsoft.com/office/drawing/2014/main" id="{0F4239BC-4ED3-414D-81F3-263946EEBF65}"/>
            </a:ext>
          </a:extLst>
        </xdr:cNvPr>
        <xdr:cNvSpPr/>
      </xdr:nvSpPr>
      <xdr:spPr>
        <a:xfrm>
          <a:off x="12299950" y="13876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52795</xdr:rowOff>
    </xdr:from>
    <xdr:to>
      <xdr:col>76</xdr:col>
      <xdr:colOff>114300</xdr:colOff>
      <xdr:row>84</xdr:row>
      <xdr:rowOff>91984</xdr:rowOff>
    </xdr:to>
    <xdr:cxnSp macro="">
      <xdr:nvCxnSpPr>
        <xdr:cNvPr id="676" name="直線コネクタ 675">
          <a:extLst>
            <a:ext uri="{FF2B5EF4-FFF2-40B4-BE49-F238E27FC236}">
              <a16:creationId xmlns:a16="http://schemas.microsoft.com/office/drawing/2014/main" id="{1D30FB61-A870-49D0-B4B0-0AB3B01AA1CE}"/>
            </a:ext>
          </a:extLst>
        </xdr:cNvPr>
        <xdr:cNvCxnSpPr/>
      </xdr:nvCxnSpPr>
      <xdr:spPr>
        <a:xfrm>
          <a:off x="12344400" y="13927545"/>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117929</xdr:rowOff>
    </xdr:from>
    <xdr:to>
      <xdr:col>67</xdr:col>
      <xdr:colOff>101600</xdr:colOff>
      <xdr:row>83</xdr:row>
      <xdr:rowOff>48079</xdr:rowOff>
    </xdr:to>
    <xdr:sp macro="" textlink="">
      <xdr:nvSpPr>
        <xdr:cNvPr id="677" name="楕円 676">
          <a:extLst>
            <a:ext uri="{FF2B5EF4-FFF2-40B4-BE49-F238E27FC236}">
              <a16:creationId xmlns:a16="http://schemas.microsoft.com/office/drawing/2014/main" id="{4004D18D-CD2B-432A-AAB1-805B23AC9663}"/>
            </a:ext>
          </a:extLst>
        </xdr:cNvPr>
        <xdr:cNvSpPr/>
      </xdr:nvSpPr>
      <xdr:spPr>
        <a:xfrm>
          <a:off x="11487150" y="136624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168729</xdr:rowOff>
    </xdr:from>
    <xdr:to>
      <xdr:col>71</xdr:col>
      <xdr:colOff>177800</xdr:colOff>
      <xdr:row>84</xdr:row>
      <xdr:rowOff>52795</xdr:rowOff>
    </xdr:to>
    <xdr:cxnSp macro="">
      <xdr:nvCxnSpPr>
        <xdr:cNvPr id="678" name="直線コネクタ 677">
          <a:extLst>
            <a:ext uri="{FF2B5EF4-FFF2-40B4-BE49-F238E27FC236}">
              <a16:creationId xmlns:a16="http://schemas.microsoft.com/office/drawing/2014/main" id="{EA309BC6-4AF8-4198-9AE6-F36C12C5D91A}"/>
            </a:ext>
          </a:extLst>
        </xdr:cNvPr>
        <xdr:cNvCxnSpPr/>
      </xdr:nvCxnSpPr>
      <xdr:spPr>
        <a:xfrm>
          <a:off x="11537950" y="13706929"/>
          <a:ext cx="806450" cy="22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125021</xdr:rowOff>
    </xdr:from>
    <xdr:ext cx="405111" cy="259045"/>
    <xdr:sp macro="" textlink="">
      <xdr:nvSpPr>
        <xdr:cNvPr id="679" name="n_1aveValue【児童館】&#10;有形固定資産減価償却率">
          <a:extLst>
            <a:ext uri="{FF2B5EF4-FFF2-40B4-BE49-F238E27FC236}">
              <a16:creationId xmlns:a16="http://schemas.microsoft.com/office/drawing/2014/main" id="{1A1BE84E-F9A9-49D3-881A-DE914EBC5165}"/>
            </a:ext>
          </a:extLst>
        </xdr:cNvPr>
        <xdr:cNvSpPr txBox="1"/>
      </xdr:nvSpPr>
      <xdr:spPr>
        <a:xfrm>
          <a:off x="1374204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680" name="n_2aveValue【児童館】&#10;有形固定資産減価償却率">
          <a:extLst>
            <a:ext uri="{FF2B5EF4-FFF2-40B4-BE49-F238E27FC236}">
              <a16:creationId xmlns:a16="http://schemas.microsoft.com/office/drawing/2014/main" id="{497AEA8B-31CD-4260-9E43-7E622D1CB059}"/>
            </a:ext>
          </a:extLst>
        </xdr:cNvPr>
        <xdr:cNvSpPr txBox="1"/>
      </xdr:nvSpPr>
      <xdr:spPr>
        <a:xfrm>
          <a:off x="12960994" y="13314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681" name="n_3aveValue【児童館】&#10;有形固定資産減価償却率">
          <a:extLst>
            <a:ext uri="{FF2B5EF4-FFF2-40B4-BE49-F238E27FC236}">
              <a16:creationId xmlns:a16="http://schemas.microsoft.com/office/drawing/2014/main" id="{5E0C319A-B648-4DA8-B5B6-3771E0B02110}"/>
            </a:ext>
          </a:extLst>
        </xdr:cNvPr>
        <xdr:cNvSpPr txBox="1"/>
      </xdr:nvSpPr>
      <xdr:spPr>
        <a:xfrm>
          <a:off x="12167244" y="13298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85833</xdr:rowOff>
    </xdr:from>
    <xdr:ext cx="405111" cy="259045"/>
    <xdr:sp macro="" textlink="">
      <xdr:nvSpPr>
        <xdr:cNvPr id="682" name="n_4aveValue【児童館】&#10;有形固定資産減価償却率">
          <a:extLst>
            <a:ext uri="{FF2B5EF4-FFF2-40B4-BE49-F238E27FC236}">
              <a16:creationId xmlns:a16="http://schemas.microsoft.com/office/drawing/2014/main" id="{0E1A2BB3-7623-4E80-9750-F947ECDB53ED}"/>
            </a:ext>
          </a:extLst>
        </xdr:cNvPr>
        <xdr:cNvSpPr txBox="1"/>
      </xdr:nvSpPr>
      <xdr:spPr>
        <a:xfrm>
          <a:off x="11354444" y="13300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124114</xdr:rowOff>
    </xdr:from>
    <xdr:ext cx="405111" cy="259045"/>
    <xdr:sp macro="" textlink="">
      <xdr:nvSpPr>
        <xdr:cNvPr id="683" name="n_1mainValue【児童館】&#10;有形固定資産減価償却率">
          <a:extLst>
            <a:ext uri="{FF2B5EF4-FFF2-40B4-BE49-F238E27FC236}">
              <a16:creationId xmlns:a16="http://schemas.microsoft.com/office/drawing/2014/main" id="{E64790EC-FFEB-4B07-8A4B-D7914866B93B}"/>
            </a:ext>
          </a:extLst>
        </xdr:cNvPr>
        <xdr:cNvSpPr txBox="1"/>
      </xdr:nvSpPr>
      <xdr:spPr>
        <a:xfrm>
          <a:off x="13742044" y="139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133911</xdr:rowOff>
    </xdr:from>
    <xdr:ext cx="405111" cy="259045"/>
    <xdr:sp macro="" textlink="">
      <xdr:nvSpPr>
        <xdr:cNvPr id="684" name="n_2mainValue【児童館】&#10;有形固定資産減価償却率">
          <a:extLst>
            <a:ext uri="{FF2B5EF4-FFF2-40B4-BE49-F238E27FC236}">
              <a16:creationId xmlns:a16="http://schemas.microsoft.com/office/drawing/2014/main" id="{A834D2BF-CB8A-4A44-89D7-A19B25249506}"/>
            </a:ext>
          </a:extLst>
        </xdr:cNvPr>
        <xdr:cNvSpPr txBox="1"/>
      </xdr:nvSpPr>
      <xdr:spPr>
        <a:xfrm>
          <a:off x="12960994" y="1400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94722</xdr:rowOff>
    </xdr:from>
    <xdr:ext cx="405111" cy="259045"/>
    <xdr:sp macro="" textlink="">
      <xdr:nvSpPr>
        <xdr:cNvPr id="685" name="n_3mainValue【児童館】&#10;有形固定資産減価償却率">
          <a:extLst>
            <a:ext uri="{FF2B5EF4-FFF2-40B4-BE49-F238E27FC236}">
              <a16:creationId xmlns:a16="http://schemas.microsoft.com/office/drawing/2014/main" id="{684D468F-DEF1-40CE-8E43-11BBD08F0A44}"/>
            </a:ext>
          </a:extLst>
        </xdr:cNvPr>
        <xdr:cNvSpPr txBox="1"/>
      </xdr:nvSpPr>
      <xdr:spPr>
        <a:xfrm>
          <a:off x="12167244"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39206</xdr:rowOff>
    </xdr:from>
    <xdr:ext cx="405111" cy="259045"/>
    <xdr:sp macro="" textlink="">
      <xdr:nvSpPr>
        <xdr:cNvPr id="686" name="n_4mainValue【児童館】&#10;有形固定資産減価償却率">
          <a:extLst>
            <a:ext uri="{FF2B5EF4-FFF2-40B4-BE49-F238E27FC236}">
              <a16:creationId xmlns:a16="http://schemas.microsoft.com/office/drawing/2014/main" id="{BB143AD2-BAEF-46F4-925F-35FB90EA993E}"/>
            </a:ext>
          </a:extLst>
        </xdr:cNvPr>
        <xdr:cNvSpPr txBox="1"/>
      </xdr:nvSpPr>
      <xdr:spPr>
        <a:xfrm>
          <a:off x="11354444" y="13748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796B2A9B-A6E3-4C7A-9F09-43E9D0AF40F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CB22F0A9-40EF-4001-977F-DFFB8835B4C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C900AAE4-01A7-417D-8443-C1906ED5175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A0DAB593-60AC-4319-92F2-A048B9909092}"/>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1BFD971F-491E-4340-B773-CD85A5E1B3EE}"/>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C587C093-5BAD-4AFC-8777-3EA02FB586E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79C691F4-69CD-4046-8BC9-50C31B72C0F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A73F868D-1A49-4114-8339-98EEAD8E6ED8}"/>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0FA10526-AC68-48B2-AE83-12AA09FA2118}"/>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6451BABB-4267-4273-A34A-2FBEE1666021}"/>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C7E17A2C-6D01-4F71-9496-4555A7A78F3B}"/>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FC69D5EC-D902-4576-9920-55C64C7F0C37}"/>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BF8C6766-823D-492D-8F38-02E3EF3CDD2A}"/>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38061D4B-B121-4CBD-85E4-A0CA7B195152}"/>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596C766C-B55E-4B72-95BA-B6E310B2A3F8}"/>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DA58C9BA-3403-4A0D-BAFB-6C8132D78FB3}"/>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CC6F49B7-2244-4F1D-BD37-598C66CFAB6A}"/>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388E5848-CD4F-4F50-9D43-EE50D31A9FF6}"/>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5169003F-4ACE-433F-8FB6-4B357F42A82F}"/>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31F7CD25-8A9E-4EEC-B63C-5D3E9EAAA3A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CB4FA202-07FF-4F64-95B2-9D2115B2F26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8" name="直線コネクタ 707">
          <a:extLst>
            <a:ext uri="{FF2B5EF4-FFF2-40B4-BE49-F238E27FC236}">
              <a16:creationId xmlns:a16="http://schemas.microsoft.com/office/drawing/2014/main" id="{2F96B4BD-EBEB-421C-AE60-5405C3FC0E05}"/>
            </a:ext>
          </a:extLst>
        </xdr:cNvPr>
        <xdr:cNvCxnSpPr/>
      </xdr:nvCxnSpPr>
      <xdr:spPr>
        <a:xfrm flipV="1">
          <a:off x="19951064" y="13094208"/>
          <a:ext cx="0" cy="112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児童館】&#10;一人当たり面積最小値テキスト">
          <a:extLst>
            <a:ext uri="{FF2B5EF4-FFF2-40B4-BE49-F238E27FC236}">
              <a16:creationId xmlns:a16="http://schemas.microsoft.com/office/drawing/2014/main" id="{E368211E-CC0C-4444-814D-29FFF23E6095}"/>
            </a:ext>
          </a:extLst>
        </xdr:cNvPr>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a:extLst>
            <a:ext uri="{FF2B5EF4-FFF2-40B4-BE49-F238E27FC236}">
              <a16:creationId xmlns:a16="http://schemas.microsoft.com/office/drawing/2014/main" id="{02645059-2A3D-456F-8DE9-BAE88559DE3F}"/>
            </a:ext>
          </a:extLst>
        </xdr:cNvPr>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児童館】&#10;一人当たり面積最大値テキスト">
          <a:extLst>
            <a:ext uri="{FF2B5EF4-FFF2-40B4-BE49-F238E27FC236}">
              <a16:creationId xmlns:a16="http://schemas.microsoft.com/office/drawing/2014/main" id="{65D72AE1-65C9-4C64-A752-E025A01A3373}"/>
            </a:ext>
          </a:extLst>
        </xdr:cNvPr>
        <xdr:cNvSpPr txBox="1"/>
      </xdr:nvSpPr>
      <xdr:spPr>
        <a:xfrm>
          <a:off x="19989800" y="128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7A213C83-EC80-4301-9F44-6860D525A617}"/>
            </a:ext>
          </a:extLst>
        </xdr:cNvPr>
        <xdr:cNvCxnSpPr/>
      </xdr:nvCxnSpPr>
      <xdr:spPr>
        <a:xfrm>
          <a:off x="19881850" y="13094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713" name="【児童館】&#10;一人当たり面積平均値テキスト">
          <a:extLst>
            <a:ext uri="{FF2B5EF4-FFF2-40B4-BE49-F238E27FC236}">
              <a16:creationId xmlns:a16="http://schemas.microsoft.com/office/drawing/2014/main" id="{173A703E-5006-46D7-81B6-06F6EBE4A071}"/>
            </a:ext>
          </a:extLst>
        </xdr:cNvPr>
        <xdr:cNvSpPr txBox="1"/>
      </xdr:nvSpPr>
      <xdr:spPr>
        <a:xfrm>
          <a:off x="19989800" y="13896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4" name="フローチャート: 判断 713">
          <a:extLst>
            <a:ext uri="{FF2B5EF4-FFF2-40B4-BE49-F238E27FC236}">
              <a16:creationId xmlns:a16="http://schemas.microsoft.com/office/drawing/2014/main" id="{7DC3B345-D74A-482A-A190-5B9B89F531D5}"/>
            </a:ext>
          </a:extLst>
        </xdr:cNvPr>
        <xdr:cNvSpPr/>
      </xdr:nvSpPr>
      <xdr:spPr>
        <a:xfrm>
          <a:off x="199009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5" name="フローチャート: 判断 714">
          <a:extLst>
            <a:ext uri="{FF2B5EF4-FFF2-40B4-BE49-F238E27FC236}">
              <a16:creationId xmlns:a16="http://schemas.microsoft.com/office/drawing/2014/main" id="{3D05B7B7-2DD6-4A7E-BB7C-8D71A7E33F91}"/>
            </a:ext>
          </a:extLst>
        </xdr:cNvPr>
        <xdr:cNvSpPr/>
      </xdr:nvSpPr>
      <xdr:spPr>
        <a:xfrm>
          <a:off x="1915795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716" name="フローチャート: 判断 715">
          <a:extLst>
            <a:ext uri="{FF2B5EF4-FFF2-40B4-BE49-F238E27FC236}">
              <a16:creationId xmlns:a16="http://schemas.microsoft.com/office/drawing/2014/main" id="{3D435161-4ECA-4E68-9F32-8C6ED741B02A}"/>
            </a:ext>
          </a:extLst>
        </xdr:cNvPr>
        <xdr:cNvSpPr/>
      </xdr:nvSpPr>
      <xdr:spPr>
        <a:xfrm>
          <a:off x="18345150" y="14035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7" name="フローチャート: 判断 716">
          <a:extLst>
            <a:ext uri="{FF2B5EF4-FFF2-40B4-BE49-F238E27FC236}">
              <a16:creationId xmlns:a16="http://schemas.microsoft.com/office/drawing/2014/main" id="{82128283-E3ED-4D0D-9CFE-FAD3C5A90A5F}"/>
            </a:ext>
          </a:extLst>
        </xdr:cNvPr>
        <xdr:cNvSpPr/>
      </xdr:nvSpPr>
      <xdr:spPr>
        <a:xfrm>
          <a:off x="17551400" y="140174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8" name="フローチャート: 判断 717">
          <a:extLst>
            <a:ext uri="{FF2B5EF4-FFF2-40B4-BE49-F238E27FC236}">
              <a16:creationId xmlns:a16="http://schemas.microsoft.com/office/drawing/2014/main" id="{CB3188BB-A86B-4435-8CD1-CDE1D8D323C0}"/>
            </a:ext>
          </a:extLst>
        </xdr:cNvPr>
        <xdr:cNvSpPr/>
      </xdr:nvSpPr>
      <xdr:spPr>
        <a:xfrm>
          <a:off x="16757650" y="14022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33AD223-4A4C-446D-8812-D4710B4E5DA1}"/>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C0667AD-2B4D-4579-86E2-886A823DBE7C}"/>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35F369C-EF9A-4916-AD23-A2241EEAC7A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B7BD610A-1F55-48FF-BA6E-A4F794E2E81A}"/>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4EE94CA-6432-4DF2-8A94-E476D2B226DB}"/>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724" name="楕円 723">
          <a:extLst>
            <a:ext uri="{FF2B5EF4-FFF2-40B4-BE49-F238E27FC236}">
              <a16:creationId xmlns:a16="http://schemas.microsoft.com/office/drawing/2014/main" id="{AB401B8F-CDAB-4DA8-9C30-0D73B2B9FB1F}"/>
            </a:ext>
          </a:extLst>
        </xdr:cNvPr>
        <xdr:cNvSpPr/>
      </xdr:nvSpPr>
      <xdr:spPr>
        <a:xfrm>
          <a:off x="19900900" y="140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725" name="【児童館】&#10;一人当たり面積該当値テキスト">
          <a:extLst>
            <a:ext uri="{FF2B5EF4-FFF2-40B4-BE49-F238E27FC236}">
              <a16:creationId xmlns:a16="http://schemas.microsoft.com/office/drawing/2014/main" id="{638768A8-573C-4864-BB19-6767DC23A3F2}"/>
            </a:ext>
          </a:extLst>
        </xdr:cNvPr>
        <xdr:cNvSpPr txBox="1"/>
      </xdr:nvSpPr>
      <xdr:spPr>
        <a:xfrm>
          <a:off x="19989800"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726" name="楕円 725">
          <a:extLst>
            <a:ext uri="{FF2B5EF4-FFF2-40B4-BE49-F238E27FC236}">
              <a16:creationId xmlns:a16="http://schemas.microsoft.com/office/drawing/2014/main" id="{C293D5A8-D48E-4939-8CA5-A13FB5595478}"/>
            </a:ext>
          </a:extLst>
        </xdr:cNvPr>
        <xdr:cNvSpPr/>
      </xdr:nvSpPr>
      <xdr:spPr>
        <a:xfrm>
          <a:off x="19157950" y="140431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54102</xdr:rowOff>
    </xdr:to>
    <xdr:cxnSp macro="">
      <xdr:nvCxnSpPr>
        <xdr:cNvPr id="727" name="直線コネクタ 726">
          <a:extLst>
            <a:ext uri="{FF2B5EF4-FFF2-40B4-BE49-F238E27FC236}">
              <a16:creationId xmlns:a16="http://schemas.microsoft.com/office/drawing/2014/main" id="{8373ADF2-048A-4F09-ADB4-E268F8CCCB1C}"/>
            </a:ext>
          </a:extLst>
        </xdr:cNvPr>
        <xdr:cNvCxnSpPr/>
      </xdr:nvCxnSpPr>
      <xdr:spPr>
        <a:xfrm>
          <a:off x="19202400" y="1409395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728" name="楕円 727">
          <a:extLst>
            <a:ext uri="{FF2B5EF4-FFF2-40B4-BE49-F238E27FC236}">
              <a16:creationId xmlns:a16="http://schemas.microsoft.com/office/drawing/2014/main" id="{C9DA396E-0B44-472A-83D3-C87DC8A509C2}"/>
            </a:ext>
          </a:extLst>
        </xdr:cNvPr>
        <xdr:cNvSpPr/>
      </xdr:nvSpPr>
      <xdr:spPr>
        <a:xfrm>
          <a:off x="18345150" y="140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54102</xdr:rowOff>
    </xdr:to>
    <xdr:cxnSp macro="">
      <xdr:nvCxnSpPr>
        <xdr:cNvPr id="729" name="直線コネクタ 728">
          <a:extLst>
            <a:ext uri="{FF2B5EF4-FFF2-40B4-BE49-F238E27FC236}">
              <a16:creationId xmlns:a16="http://schemas.microsoft.com/office/drawing/2014/main" id="{4084174A-CCCC-4A12-A2A6-B86FE15B8F8D}"/>
            </a:ext>
          </a:extLst>
        </xdr:cNvPr>
        <xdr:cNvCxnSpPr/>
      </xdr:nvCxnSpPr>
      <xdr:spPr>
        <a:xfrm>
          <a:off x="18395950" y="1409395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730" name="楕円 729">
          <a:extLst>
            <a:ext uri="{FF2B5EF4-FFF2-40B4-BE49-F238E27FC236}">
              <a16:creationId xmlns:a16="http://schemas.microsoft.com/office/drawing/2014/main" id="{18AA2283-3A1F-40DA-BFD2-6C06ED08E739}"/>
            </a:ext>
          </a:extLst>
        </xdr:cNvPr>
        <xdr:cNvSpPr/>
      </xdr:nvSpPr>
      <xdr:spPr>
        <a:xfrm>
          <a:off x="17551400" y="140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54102</xdr:rowOff>
    </xdr:to>
    <xdr:cxnSp macro="">
      <xdr:nvCxnSpPr>
        <xdr:cNvPr id="731" name="直線コネクタ 730">
          <a:extLst>
            <a:ext uri="{FF2B5EF4-FFF2-40B4-BE49-F238E27FC236}">
              <a16:creationId xmlns:a16="http://schemas.microsoft.com/office/drawing/2014/main" id="{7E5865B9-16BC-4669-A30F-A9C7553DCD8A}"/>
            </a:ext>
          </a:extLst>
        </xdr:cNvPr>
        <xdr:cNvCxnSpPr/>
      </xdr:nvCxnSpPr>
      <xdr:spPr>
        <a:xfrm>
          <a:off x="17602200" y="1409395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xdr:rowOff>
    </xdr:from>
    <xdr:to>
      <xdr:col>98</xdr:col>
      <xdr:colOff>38100</xdr:colOff>
      <xdr:row>85</xdr:row>
      <xdr:rowOff>104902</xdr:rowOff>
    </xdr:to>
    <xdr:sp macro="" textlink="">
      <xdr:nvSpPr>
        <xdr:cNvPr id="732" name="楕円 731">
          <a:extLst>
            <a:ext uri="{FF2B5EF4-FFF2-40B4-BE49-F238E27FC236}">
              <a16:creationId xmlns:a16="http://schemas.microsoft.com/office/drawing/2014/main" id="{3E361918-5B47-4324-AF3F-B8CBDACBD6DE}"/>
            </a:ext>
          </a:extLst>
        </xdr:cNvPr>
        <xdr:cNvSpPr/>
      </xdr:nvSpPr>
      <xdr:spPr>
        <a:xfrm>
          <a:off x="16757650" y="140431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54102</xdr:rowOff>
    </xdr:from>
    <xdr:to>
      <xdr:col>102</xdr:col>
      <xdr:colOff>114300</xdr:colOff>
      <xdr:row>85</xdr:row>
      <xdr:rowOff>54102</xdr:rowOff>
    </xdr:to>
    <xdr:cxnSp macro="">
      <xdr:nvCxnSpPr>
        <xdr:cNvPr id="733" name="直線コネクタ 732">
          <a:extLst>
            <a:ext uri="{FF2B5EF4-FFF2-40B4-BE49-F238E27FC236}">
              <a16:creationId xmlns:a16="http://schemas.microsoft.com/office/drawing/2014/main" id="{1E53FF53-00C4-40EA-BD41-0BF6D56EEF04}"/>
            </a:ext>
          </a:extLst>
        </xdr:cNvPr>
        <xdr:cNvCxnSpPr/>
      </xdr:nvCxnSpPr>
      <xdr:spPr>
        <a:xfrm>
          <a:off x="16802100" y="1409395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4" name="n_1aveValue【児童館】&#10;一人当たり面積">
          <a:extLst>
            <a:ext uri="{FF2B5EF4-FFF2-40B4-BE49-F238E27FC236}">
              <a16:creationId xmlns:a16="http://schemas.microsoft.com/office/drawing/2014/main" id="{8E2B984B-3274-492D-A9F3-FD66A8BD9314}"/>
            </a:ext>
          </a:extLst>
        </xdr:cNvPr>
        <xdr:cNvSpPr txBox="1"/>
      </xdr:nvSpPr>
      <xdr:spPr>
        <a:xfrm>
          <a:off x="189802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735" name="n_2aveValue【児童館】&#10;一人当たり面積">
          <a:extLst>
            <a:ext uri="{FF2B5EF4-FFF2-40B4-BE49-F238E27FC236}">
              <a16:creationId xmlns:a16="http://schemas.microsoft.com/office/drawing/2014/main" id="{A993816C-1F5D-4141-AF4A-73D42158FC58}"/>
            </a:ext>
          </a:extLst>
        </xdr:cNvPr>
        <xdr:cNvSpPr txBox="1"/>
      </xdr:nvSpPr>
      <xdr:spPr>
        <a:xfrm>
          <a:off x="18180127" y="1381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36" name="n_3aveValue【児童館】&#10;一人当たり面積">
          <a:extLst>
            <a:ext uri="{FF2B5EF4-FFF2-40B4-BE49-F238E27FC236}">
              <a16:creationId xmlns:a16="http://schemas.microsoft.com/office/drawing/2014/main" id="{877B50C7-4692-465E-B904-A41DACEAD93A}"/>
            </a:ext>
          </a:extLst>
        </xdr:cNvPr>
        <xdr:cNvSpPr txBox="1"/>
      </xdr:nvSpPr>
      <xdr:spPr>
        <a:xfrm>
          <a:off x="17386377" y="1379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7" name="n_4aveValue【児童館】&#10;一人当たり面積">
          <a:extLst>
            <a:ext uri="{FF2B5EF4-FFF2-40B4-BE49-F238E27FC236}">
              <a16:creationId xmlns:a16="http://schemas.microsoft.com/office/drawing/2014/main" id="{664F0983-EAA4-456F-B074-2B1CA903EE7B}"/>
            </a:ext>
          </a:extLst>
        </xdr:cNvPr>
        <xdr:cNvSpPr txBox="1"/>
      </xdr:nvSpPr>
      <xdr:spPr>
        <a:xfrm>
          <a:off x="16592627" y="138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738" name="n_1mainValue【児童館】&#10;一人当たり面積">
          <a:extLst>
            <a:ext uri="{FF2B5EF4-FFF2-40B4-BE49-F238E27FC236}">
              <a16:creationId xmlns:a16="http://schemas.microsoft.com/office/drawing/2014/main" id="{281180DD-AB10-4ADA-B2FE-7A43DDDEEBC1}"/>
            </a:ext>
          </a:extLst>
        </xdr:cNvPr>
        <xdr:cNvSpPr txBox="1"/>
      </xdr:nvSpPr>
      <xdr:spPr>
        <a:xfrm>
          <a:off x="18980227" y="141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739" name="n_2mainValue【児童館】&#10;一人当たり面積">
          <a:extLst>
            <a:ext uri="{FF2B5EF4-FFF2-40B4-BE49-F238E27FC236}">
              <a16:creationId xmlns:a16="http://schemas.microsoft.com/office/drawing/2014/main" id="{D108E472-9F78-4658-B12D-0999DF4F084C}"/>
            </a:ext>
          </a:extLst>
        </xdr:cNvPr>
        <xdr:cNvSpPr txBox="1"/>
      </xdr:nvSpPr>
      <xdr:spPr>
        <a:xfrm>
          <a:off x="18180127" y="141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96029</xdr:rowOff>
    </xdr:from>
    <xdr:ext cx="469744" cy="259045"/>
    <xdr:sp macro="" textlink="">
      <xdr:nvSpPr>
        <xdr:cNvPr id="740" name="n_3mainValue【児童館】&#10;一人当たり面積">
          <a:extLst>
            <a:ext uri="{FF2B5EF4-FFF2-40B4-BE49-F238E27FC236}">
              <a16:creationId xmlns:a16="http://schemas.microsoft.com/office/drawing/2014/main" id="{E8C20231-0568-4A7A-92A2-02F57E05E8F0}"/>
            </a:ext>
          </a:extLst>
        </xdr:cNvPr>
        <xdr:cNvSpPr txBox="1"/>
      </xdr:nvSpPr>
      <xdr:spPr>
        <a:xfrm>
          <a:off x="17386377" y="141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741" name="n_4mainValue【児童館】&#10;一人当たり面積">
          <a:extLst>
            <a:ext uri="{FF2B5EF4-FFF2-40B4-BE49-F238E27FC236}">
              <a16:creationId xmlns:a16="http://schemas.microsoft.com/office/drawing/2014/main" id="{E65A1DD6-05C6-499A-AD48-341C30E61BAD}"/>
            </a:ext>
          </a:extLst>
        </xdr:cNvPr>
        <xdr:cNvSpPr txBox="1"/>
      </xdr:nvSpPr>
      <xdr:spPr>
        <a:xfrm>
          <a:off x="16592627" y="141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871D13D8-235A-4295-A4AA-FBE211245AB2}"/>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A3AEBFF5-32D2-4022-89FC-18CE1A5D513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189AEF87-2D65-4EA5-8488-93501A8B24B6}"/>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BE1BF636-A171-446F-A091-CADFF413CB9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5E10F16B-AC4E-49F9-8C7E-5840DBEBBACD}"/>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B8CA4012-487F-48F2-AEAE-81EEA9B47C43}"/>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33B540C7-951D-48AB-A7A5-4667E65C271D}"/>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6336737D-2BA1-4292-A6CB-677183A6063F}"/>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B1A2E78D-268A-40E5-AC06-063BD1496467}"/>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BB0C909F-7231-4CD1-93F1-3E4B2ECA6B97}"/>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275A0FD6-98E0-440A-B083-5813CD8D52B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7F803EC6-71DB-4ECB-8ADC-C97147A45B71}"/>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14751489-683B-4178-92A6-49143950D40E}"/>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7D589493-95A3-410B-A314-8AB809082EB9}"/>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3D11D9A1-3B79-48C9-A165-21844D2F6891}"/>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E5A82A1C-A3EC-4717-8546-143463A6285A}"/>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3A6A2A1C-9DF7-4C94-92DE-BCBE380011B2}"/>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AB8F176E-964B-4E00-BF7C-55A4F41F04AD}"/>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1892BB42-C143-4986-B82F-E8A0D3B6D84F}"/>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37C78F55-5496-45DD-A015-826227574A84}"/>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72066B82-21CD-406C-B5E9-012983C1BEB1}"/>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BB24CA41-5B94-437F-8613-656BD5DA6AB3}"/>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ADAAF1F3-AD38-4CFF-B7C5-AADF82BC62C5}"/>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8203A844-4983-4FCC-BEC4-8251351781F6}"/>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F6E29AE9-FAF9-445E-8E4A-CB75D4E296BE}"/>
            </a:ext>
          </a:extLst>
        </xdr:cNvPr>
        <xdr:cNvCxnSpPr/>
      </xdr:nvCxnSpPr>
      <xdr:spPr>
        <a:xfrm flipV="1">
          <a:off x="14699614" y="165030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A3716AA0-C0B6-4B6A-8072-C6C312765E66}"/>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D06BB9DE-1CB2-4386-B5B2-130025D83FD9}"/>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769" name="【公民館】&#10;有形固定資産減価償却率最大値テキスト">
          <a:extLst>
            <a:ext uri="{FF2B5EF4-FFF2-40B4-BE49-F238E27FC236}">
              <a16:creationId xmlns:a16="http://schemas.microsoft.com/office/drawing/2014/main" id="{7D4E4366-EA1A-40D9-9809-C52CCB866CCB}"/>
            </a:ext>
          </a:extLst>
        </xdr:cNvPr>
        <xdr:cNvSpPr txBox="1"/>
      </xdr:nvSpPr>
      <xdr:spPr>
        <a:xfrm>
          <a:off x="14738350" y="16278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770" name="直線コネクタ 769">
          <a:extLst>
            <a:ext uri="{FF2B5EF4-FFF2-40B4-BE49-F238E27FC236}">
              <a16:creationId xmlns:a16="http://schemas.microsoft.com/office/drawing/2014/main" id="{8FC09A22-0E23-4AF3-9BC1-7F4253C3F12B}"/>
            </a:ext>
          </a:extLst>
        </xdr:cNvPr>
        <xdr:cNvCxnSpPr/>
      </xdr:nvCxnSpPr>
      <xdr:spPr>
        <a:xfrm>
          <a:off x="14611350" y="16503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19066</xdr:rowOff>
    </xdr:from>
    <xdr:ext cx="405111" cy="259045"/>
    <xdr:sp macro="" textlink="">
      <xdr:nvSpPr>
        <xdr:cNvPr id="771" name="【公民館】&#10;有形固定資産減価償却率平均値テキスト">
          <a:extLst>
            <a:ext uri="{FF2B5EF4-FFF2-40B4-BE49-F238E27FC236}">
              <a16:creationId xmlns:a16="http://schemas.microsoft.com/office/drawing/2014/main" id="{357491EA-9C0B-4809-B7D4-CDB7FB59DE35}"/>
            </a:ext>
          </a:extLst>
        </xdr:cNvPr>
        <xdr:cNvSpPr txBox="1"/>
      </xdr:nvSpPr>
      <xdr:spPr>
        <a:xfrm>
          <a:off x="14738350" y="17449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2" name="フローチャート: 判断 771">
          <a:extLst>
            <a:ext uri="{FF2B5EF4-FFF2-40B4-BE49-F238E27FC236}">
              <a16:creationId xmlns:a16="http://schemas.microsoft.com/office/drawing/2014/main" id="{DCDA8D19-F8A9-4320-8BAA-476974603168}"/>
            </a:ext>
          </a:extLst>
        </xdr:cNvPr>
        <xdr:cNvSpPr/>
      </xdr:nvSpPr>
      <xdr:spPr>
        <a:xfrm>
          <a:off x="14649450" y="174713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73" name="フローチャート: 判断 772">
          <a:extLst>
            <a:ext uri="{FF2B5EF4-FFF2-40B4-BE49-F238E27FC236}">
              <a16:creationId xmlns:a16="http://schemas.microsoft.com/office/drawing/2014/main" id="{805B6F90-7A68-468B-8D8C-6B77B291F5C1}"/>
            </a:ext>
          </a:extLst>
        </xdr:cNvPr>
        <xdr:cNvSpPr/>
      </xdr:nvSpPr>
      <xdr:spPr>
        <a:xfrm>
          <a:off x="1388745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74" name="フローチャート: 判断 773">
          <a:extLst>
            <a:ext uri="{FF2B5EF4-FFF2-40B4-BE49-F238E27FC236}">
              <a16:creationId xmlns:a16="http://schemas.microsoft.com/office/drawing/2014/main" id="{6FD181E2-4DF5-4BD6-9C4D-0579472C0DBD}"/>
            </a:ext>
          </a:extLst>
        </xdr:cNvPr>
        <xdr:cNvSpPr/>
      </xdr:nvSpPr>
      <xdr:spPr>
        <a:xfrm>
          <a:off x="13093700" y="1741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5" name="フローチャート: 判断 774">
          <a:extLst>
            <a:ext uri="{FF2B5EF4-FFF2-40B4-BE49-F238E27FC236}">
              <a16:creationId xmlns:a16="http://schemas.microsoft.com/office/drawing/2014/main" id="{8D97B7A6-FBF1-4A66-9B8D-F9E482321C85}"/>
            </a:ext>
          </a:extLst>
        </xdr:cNvPr>
        <xdr:cNvSpPr/>
      </xdr:nvSpPr>
      <xdr:spPr>
        <a:xfrm>
          <a:off x="12299950" y="17399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6" name="フローチャート: 判断 775">
          <a:extLst>
            <a:ext uri="{FF2B5EF4-FFF2-40B4-BE49-F238E27FC236}">
              <a16:creationId xmlns:a16="http://schemas.microsoft.com/office/drawing/2014/main" id="{1AAB2F3E-694C-42FB-9C36-434B4C97C3BB}"/>
            </a:ext>
          </a:extLst>
        </xdr:cNvPr>
        <xdr:cNvSpPr/>
      </xdr:nvSpPr>
      <xdr:spPr>
        <a:xfrm>
          <a:off x="11487150" y="1735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B893C2A-C31E-44F4-8E4B-DEDA1645AF1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FBE887E-232E-4638-B443-7451E2F7A5A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C9016A2-010B-4DDD-8F16-873CD0521B46}"/>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4D4621A-DFFC-4678-A660-E61007D292BE}"/>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4805F948-3D33-4C77-B746-843604627D5E}"/>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macro="" textlink="">
      <xdr:nvSpPr>
        <xdr:cNvPr id="782" name="楕円 781">
          <a:extLst>
            <a:ext uri="{FF2B5EF4-FFF2-40B4-BE49-F238E27FC236}">
              <a16:creationId xmlns:a16="http://schemas.microsoft.com/office/drawing/2014/main" id="{D03E7187-2D7E-48B4-892B-5A097B299230}"/>
            </a:ext>
          </a:extLst>
        </xdr:cNvPr>
        <xdr:cNvSpPr/>
      </xdr:nvSpPr>
      <xdr:spPr>
        <a:xfrm>
          <a:off x="14649450" y="171932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128288</xdr:rowOff>
    </xdr:from>
    <xdr:ext cx="405111" cy="259045"/>
    <xdr:sp macro="" textlink="">
      <xdr:nvSpPr>
        <xdr:cNvPr id="783" name="【公民館】&#10;有形固定資産減価償却率該当値テキスト">
          <a:extLst>
            <a:ext uri="{FF2B5EF4-FFF2-40B4-BE49-F238E27FC236}">
              <a16:creationId xmlns:a16="http://schemas.microsoft.com/office/drawing/2014/main" id="{4C4C1155-BFCA-40DB-A43C-91236DDA3624}"/>
            </a:ext>
          </a:extLst>
        </xdr:cNvPr>
        <xdr:cNvSpPr txBox="1"/>
      </xdr:nvSpPr>
      <xdr:spPr>
        <a:xfrm>
          <a:off x="14738350"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168275</xdr:rowOff>
    </xdr:from>
    <xdr:to>
      <xdr:col>81</xdr:col>
      <xdr:colOff>101600</xdr:colOff>
      <xdr:row>103</xdr:row>
      <xdr:rowOff>98425</xdr:rowOff>
    </xdr:to>
    <xdr:sp macro="" textlink="">
      <xdr:nvSpPr>
        <xdr:cNvPr id="784" name="楕円 783">
          <a:extLst>
            <a:ext uri="{FF2B5EF4-FFF2-40B4-BE49-F238E27FC236}">
              <a16:creationId xmlns:a16="http://schemas.microsoft.com/office/drawing/2014/main" id="{C5D855F5-0F01-4726-B51E-5C82904DDFBA}"/>
            </a:ext>
          </a:extLst>
        </xdr:cNvPr>
        <xdr:cNvSpPr/>
      </xdr:nvSpPr>
      <xdr:spPr>
        <a:xfrm>
          <a:off x="13887450" y="170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47625</xdr:rowOff>
    </xdr:from>
    <xdr:to>
      <xdr:col>85</xdr:col>
      <xdr:colOff>127000</xdr:colOff>
      <xdr:row>103</xdr:row>
      <xdr:rowOff>156211</xdr:rowOff>
    </xdr:to>
    <xdr:cxnSp macro="">
      <xdr:nvCxnSpPr>
        <xdr:cNvPr id="785" name="直線コネクタ 784">
          <a:extLst>
            <a:ext uri="{FF2B5EF4-FFF2-40B4-BE49-F238E27FC236}">
              <a16:creationId xmlns:a16="http://schemas.microsoft.com/office/drawing/2014/main" id="{CB826801-B2C9-46BF-9A12-A4BCF359A761}"/>
            </a:ext>
          </a:extLst>
        </xdr:cNvPr>
        <xdr:cNvCxnSpPr/>
      </xdr:nvCxnSpPr>
      <xdr:spPr>
        <a:xfrm>
          <a:off x="13938250" y="17135475"/>
          <a:ext cx="762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116839</xdr:rowOff>
    </xdr:from>
    <xdr:to>
      <xdr:col>76</xdr:col>
      <xdr:colOff>165100</xdr:colOff>
      <xdr:row>103</xdr:row>
      <xdr:rowOff>46989</xdr:rowOff>
    </xdr:to>
    <xdr:sp macro="" textlink="">
      <xdr:nvSpPr>
        <xdr:cNvPr id="786" name="楕円 785">
          <a:extLst>
            <a:ext uri="{FF2B5EF4-FFF2-40B4-BE49-F238E27FC236}">
              <a16:creationId xmlns:a16="http://schemas.microsoft.com/office/drawing/2014/main" id="{0D44271F-400C-4390-B528-62FDABF80A20}"/>
            </a:ext>
          </a:extLst>
        </xdr:cNvPr>
        <xdr:cNvSpPr/>
      </xdr:nvSpPr>
      <xdr:spPr>
        <a:xfrm>
          <a:off x="13093700" y="170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167639</xdr:rowOff>
    </xdr:from>
    <xdr:to>
      <xdr:col>81</xdr:col>
      <xdr:colOff>50800</xdr:colOff>
      <xdr:row>103</xdr:row>
      <xdr:rowOff>47625</xdr:rowOff>
    </xdr:to>
    <xdr:cxnSp macro="">
      <xdr:nvCxnSpPr>
        <xdr:cNvPr id="787" name="直線コネクタ 786">
          <a:extLst>
            <a:ext uri="{FF2B5EF4-FFF2-40B4-BE49-F238E27FC236}">
              <a16:creationId xmlns:a16="http://schemas.microsoft.com/office/drawing/2014/main" id="{ECF7B0E8-9A14-46F7-BD55-32EEA5059A0B}"/>
            </a:ext>
          </a:extLst>
        </xdr:cNvPr>
        <xdr:cNvCxnSpPr/>
      </xdr:nvCxnSpPr>
      <xdr:spPr>
        <a:xfrm>
          <a:off x="13144500" y="17084039"/>
          <a:ext cx="79375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65405</xdr:rowOff>
    </xdr:from>
    <xdr:to>
      <xdr:col>72</xdr:col>
      <xdr:colOff>38100</xdr:colOff>
      <xdr:row>102</xdr:row>
      <xdr:rowOff>167005</xdr:rowOff>
    </xdr:to>
    <xdr:sp macro="" textlink="">
      <xdr:nvSpPr>
        <xdr:cNvPr id="788" name="楕円 787">
          <a:extLst>
            <a:ext uri="{FF2B5EF4-FFF2-40B4-BE49-F238E27FC236}">
              <a16:creationId xmlns:a16="http://schemas.microsoft.com/office/drawing/2014/main" id="{0C719110-1225-45DB-ACC5-C10C9D8B335C}"/>
            </a:ext>
          </a:extLst>
        </xdr:cNvPr>
        <xdr:cNvSpPr/>
      </xdr:nvSpPr>
      <xdr:spPr>
        <a:xfrm>
          <a:off x="12299950" y="16981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116205</xdr:rowOff>
    </xdr:from>
    <xdr:to>
      <xdr:col>76</xdr:col>
      <xdr:colOff>114300</xdr:colOff>
      <xdr:row>102</xdr:row>
      <xdr:rowOff>167639</xdr:rowOff>
    </xdr:to>
    <xdr:cxnSp macro="">
      <xdr:nvCxnSpPr>
        <xdr:cNvPr id="789" name="直線コネクタ 788">
          <a:extLst>
            <a:ext uri="{FF2B5EF4-FFF2-40B4-BE49-F238E27FC236}">
              <a16:creationId xmlns:a16="http://schemas.microsoft.com/office/drawing/2014/main" id="{0AF0E3F3-43E3-4C40-BFDF-A289DED294D4}"/>
            </a:ext>
          </a:extLst>
        </xdr:cNvPr>
        <xdr:cNvCxnSpPr/>
      </xdr:nvCxnSpPr>
      <xdr:spPr>
        <a:xfrm>
          <a:off x="12344400" y="17032605"/>
          <a:ext cx="8001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101600</xdr:rowOff>
    </xdr:from>
    <xdr:to>
      <xdr:col>67</xdr:col>
      <xdr:colOff>101600</xdr:colOff>
      <xdr:row>103</xdr:row>
      <xdr:rowOff>31750</xdr:rowOff>
    </xdr:to>
    <xdr:sp macro="" textlink="">
      <xdr:nvSpPr>
        <xdr:cNvPr id="790" name="楕円 789">
          <a:extLst>
            <a:ext uri="{FF2B5EF4-FFF2-40B4-BE49-F238E27FC236}">
              <a16:creationId xmlns:a16="http://schemas.microsoft.com/office/drawing/2014/main" id="{64D4D79B-6934-4969-AEE1-BF1BADE4389D}"/>
            </a:ext>
          </a:extLst>
        </xdr:cNvPr>
        <xdr:cNvSpPr/>
      </xdr:nvSpPr>
      <xdr:spPr>
        <a:xfrm>
          <a:off x="11487150" y="17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116205</xdr:rowOff>
    </xdr:from>
    <xdr:to>
      <xdr:col>71</xdr:col>
      <xdr:colOff>177800</xdr:colOff>
      <xdr:row>102</xdr:row>
      <xdr:rowOff>152400</xdr:rowOff>
    </xdr:to>
    <xdr:cxnSp macro="">
      <xdr:nvCxnSpPr>
        <xdr:cNvPr id="791" name="直線コネクタ 790">
          <a:extLst>
            <a:ext uri="{FF2B5EF4-FFF2-40B4-BE49-F238E27FC236}">
              <a16:creationId xmlns:a16="http://schemas.microsoft.com/office/drawing/2014/main" id="{29644796-AA31-4C8C-A23D-DC0DED2B9B00}"/>
            </a:ext>
          </a:extLst>
        </xdr:cNvPr>
        <xdr:cNvCxnSpPr/>
      </xdr:nvCxnSpPr>
      <xdr:spPr>
        <a:xfrm flipV="1">
          <a:off x="11537950" y="1703260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120032</xdr:rowOff>
    </xdr:from>
    <xdr:ext cx="405111" cy="259045"/>
    <xdr:sp macro="" textlink="">
      <xdr:nvSpPr>
        <xdr:cNvPr id="792" name="n_1aveValue【公民館】&#10;有形固定資産減価償却率">
          <a:extLst>
            <a:ext uri="{FF2B5EF4-FFF2-40B4-BE49-F238E27FC236}">
              <a16:creationId xmlns:a16="http://schemas.microsoft.com/office/drawing/2014/main" id="{5AC08E86-2C87-494A-9FC3-EF3BDF8DF347}"/>
            </a:ext>
          </a:extLst>
        </xdr:cNvPr>
        <xdr:cNvSpPr txBox="1"/>
      </xdr:nvSpPr>
      <xdr:spPr>
        <a:xfrm>
          <a:off x="13742044"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74313</xdr:rowOff>
    </xdr:from>
    <xdr:ext cx="405111" cy="259045"/>
    <xdr:sp macro="" textlink="">
      <xdr:nvSpPr>
        <xdr:cNvPr id="793" name="n_2aveValue【公民館】&#10;有形固定資産減価償却率">
          <a:extLst>
            <a:ext uri="{FF2B5EF4-FFF2-40B4-BE49-F238E27FC236}">
              <a16:creationId xmlns:a16="http://schemas.microsoft.com/office/drawing/2014/main" id="{97EC02C4-9E23-46E7-8356-64F863A5F862}"/>
            </a:ext>
          </a:extLst>
        </xdr:cNvPr>
        <xdr:cNvSpPr txBox="1"/>
      </xdr:nvSpPr>
      <xdr:spPr>
        <a:xfrm>
          <a:off x="12960994"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794" name="n_3aveValue【公民館】&#10;有形固定資産減価償却率">
          <a:extLst>
            <a:ext uri="{FF2B5EF4-FFF2-40B4-BE49-F238E27FC236}">
              <a16:creationId xmlns:a16="http://schemas.microsoft.com/office/drawing/2014/main" id="{7863F063-D630-4781-B7C0-3764920A6C30}"/>
            </a:ext>
          </a:extLst>
        </xdr:cNvPr>
        <xdr:cNvSpPr txBox="1"/>
      </xdr:nvSpPr>
      <xdr:spPr>
        <a:xfrm>
          <a:off x="121672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795" name="n_4aveValue【公民館】&#10;有形固定資産減価償却率">
          <a:extLst>
            <a:ext uri="{FF2B5EF4-FFF2-40B4-BE49-F238E27FC236}">
              <a16:creationId xmlns:a16="http://schemas.microsoft.com/office/drawing/2014/main" id="{B3BB7C86-6BFD-4CFC-A6B3-81C3620F2F86}"/>
            </a:ext>
          </a:extLst>
        </xdr:cNvPr>
        <xdr:cNvSpPr txBox="1"/>
      </xdr:nvSpPr>
      <xdr:spPr>
        <a:xfrm>
          <a:off x="11354444"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114952</xdr:rowOff>
    </xdr:from>
    <xdr:ext cx="405111" cy="259045"/>
    <xdr:sp macro="" textlink="">
      <xdr:nvSpPr>
        <xdr:cNvPr id="796" name="n_1mainValue【公民館】&#10;有形固定資産減価償却率">
          <a:extLst>
            <a:ext uri="{FF2B5EF4-FFF2-40B4-BE49-F238E27FC236}">
              <a16:creationId xmlns:a16="http://schemas.microsoft.com/office/drawing/2014/main" id="{E4313547-6B3C-4F81-8183-D89833A414F3}"/>
            </a:ext>
          </a:extLst>
        </xdr:cNvPr>
        <xdr:cNvSpPr txBox="1"/>
      </xdr:nvSpPr>
      <xdr:spPr>
        <a:xfrm>
          <a:off x="1374204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63516</xdr:rowOff>
    </xdr:from>
    <xdr:ext cx="405111" cy="259045"/>
    <xdr:sp macro="" textlink="">
      <xdr:nvSpPr>
        <xdr:cNvPr id="797" name="n_2mainValue【公民館】&#10;有形固定資産減価償却率">
          <a:extLst>
            <a:ext uri="{FF2B5EF4-FFF2-40B4-BE49-F238E27FC236}">
              <a16:creationId xmlns:a16="http://schemas.microsoft.com/office/drawing/2014/main" id="{C320F6ED-1630-485B-B20E-FE969BBE7902}"/>
            </a:ext>
          </a:extLst>
        </xdr:cNvPr>
        <xdr:cNvSpPr txBox="1"/>
      </xdr:nvSpPr>
      <xdr:spPr>
        <a:xfrm>
          <a:off x="12960994" y="1680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12082</xdr:rowOff>
    </xdr:from>
    <xdr:ext cx="405111" cy="259045"/>
    <xdr:sp macro="" textlink="">
      <xdr:nvSpPr>
        <xdr:cNvPr id="798" name="n_3mainValue【公民館】&#10;有形固定資産減価償却率">
          <a:extLst>
            <a:ext uri="{FF2B5EF4-FFF2-40B4-BE49-F238E27FC236}">
              <a16:creationId xmlns:a16="http://schemas.microsoft.com/office/drawing/2014/main" id="{FA2785B9-BE97-4066-B441-AA042E245942}"/>
            </a:ext>
          </a:extLst>
        </xdr:cNvPr>
        <xdr:cNvSpPr txBox="1"/>
      </xdr:nvSpPr>
      <xdr:spPr>
        <a:xfrm>
          <a:off x="12167244" y="1675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48277</xdr:rowOff>
    </xdr:from>
    <xdr:ext cx="405111" cy="259045"/>
    <xdr:sp macro="" textlink="">
      <xdr:nvSpPr>
        <xdr:cNvPr id="799" name="n_4mainValue【公民館】&#10;有形固定資産減価償却率">
          <a:extLst>
            <a:ext uri="{FF2B5EF4-FFF2-40B4-BE49-F238E27FC236}">
              <a16:creationId xmlns:a16="http://schemas.microsoft.com/office/drawing/2014/main" id="{077D06BB-B4D2-4EC3-9C8F-CE5E5D911808}"/>
            </a:ext>
          </a:extLst>
        </xdr:cNvPr>
        <xdr:cNvSpPr txBox="1"/>
      </xdr:nvSpPr>
      <xdr:spPr>
        <a:xfrm>
          <a:off x="11354444" y="1679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625A894E-621F-4852-9CE3-064348DEE6BD}"/>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4C67768D-3DB7-4AD5-BBA6-65B789A097C7}"/>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3E5E0657-8912-4DEC-86A6-51AFC35FC4B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4CEC14DB-3D65-492F-9FDA-0CCE1A9D8804}"/>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29FBBE21-CC8A-4277-955C-DF648821086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CB0E1B8A-282E-4404-9190-19A3DD992E7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DDE7ABDA-5AF3-401C-84B9-5AB42F95143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B85A8243-9567-4E7A-85BB-9C9F5BCD7E2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97DD87B5-9531-426B-946C-C2E245115D3A}"/>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B5633F4A-DD74-412D-96B6-A48C635B6966}"/>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A844FBF9-1365-4C90-AD0D-83C6DCE9B8A9}"/>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EF8B57D7-0C54-4204-BDD6-9D43A2F82A7D}"/>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CCF172F2-BBF5-4625-91C2-1AB3758FA7A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C0EB8A7B-BB0B-42F5-B2AC-5D16662CE088}"/>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FC87C943-D32E-4422-9BA8-A60DD967FA3F}"/>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C376A135-0E68-4F33-B27E-5957413C79BB}"/>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16FE5462-048D-4C38-9377-4D20E051FA1B}"/>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9378196A-FA9C-46F2-91C4-87892BB1CCA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51AEE321-E5C7-4469-B989-EC830A0A2783}"/>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31046FC9-34BD-44B9-A5EA-9A5B62B7F0E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14A03708-80CF-4E8F-B580-3CA638B3AB24}"/>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21" name="直線コネクタ 820">
          <a:extLst>
            <a:ext uri="{FF2B5EF4-FFF2-40B4-BE49-F238E27FC236}">
              <a16:creationId xmlns:a16="http://schemas.microsoft.com/office/drawing/2014/main" id="{654F9FDD-F577-4CEC-ACC4-C7A799EA6D01}"/>
            </a:ext>
          </a:extLst>
        </xdr:cNvPr>
        <xdr:cNvCxnSpPr/>
      </xdr:nvCxnSpPr>
      <xdr:spPr>
        <a:xfrm flipV="1">
          <a:off x="19951064" y="165925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2" name="【公民館】&#10;一人当たり面積最小値テキスト">
          <a:extLst>
            <a:ext uri="{FF2B5EF4-FFF2-40B4-BE49-F238E27FC236}">
              <a16:creationId xmlns:a16="http://schemas.microsoft.com/office/drawing/2014/main" id="{CC02E42D-3E5E-4678-AE5A-91CA85B8A8C6}"/>
            </a:ext>
          </a:extLst>
        </xdr:cNvPr>
        <xdr:cNvSpPr txBox="1"/>
      </xdr:nvSpPr>
      <xdr:spPr>
        <a:xfrm>
          <a:off x="19989800" y="1798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3" name="直線コネクタ 822">
          <a:extLst>
            <a:ext uri="{FF2B5EF4-FFF2-40B4-BE49-F238E27FC236}">
              <a16:creationId xmlns:a16="http://schemas.microsoft.com/office/drawing/2014/main" id="{9D3C8490-CACE-4562-9D94-F4F5367D8895}"/>
            </a:ext>
          </a:extLst>
        </xdr:cNvPr>
        <xdr:cNvCxnSpPr/>
      </xdr:nvCxnSpPr>
      <xdr:spPr>
        <a:xfrm>
          <a:off x="19881850" y="17977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4" name="【公民館】&#10;一人当たり面積最大値テキスト">
          <a:extLst>
            <a:ext uri="{FF2B5EF4-FFF2-40B4-BE49-F238E27FC236}">
              <a16:creationId xmlns:a16="http://schemas.microsoft.com/office/drawing/2014/main" id="{7679805D-415E-4F7A-9B14-7D21E9258354}"/>
            </a:ext>
          </a:extLst>
        </xdr:cNvPr>
        <xdr:cNvSpPr txBox="1"/>
      </xdr:nvSpPr>
      <xdr:spPr>
        <a:xfrm>
          <a:off x="19989800" y="1636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5" name="直線コネクタ 824">
          <a:extLst>
            <a:ext uri="{FF2B5EF4-FFF2-40B4-BE49-F238E27FC236}">
              <a16:creationId xmlns:a16="http://schemas.microsoft.com/office/drawing/2014/main" id="{0D4AF113-B96B-4EB0-BC4C-A465F469DA59}"/>
            </a:ext>
          </a:extLst>
        </xdr:cNvPr>
        <xdr:cNvCxnSpPr/>
      </xdr:nvCxnSpPr>
      <xdr:spPr>
        <a:xfrm>
          <a:off x="19881850" y="16592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826" name="【公民館】&#10;一人当たり面積平均値テキスト">
          <a:extLst>
            <a:ext uri="{FF2B5EF4-FFF2-40B4-BE49-F238E27FC236}">
              <a16:creationId xmlns:a16="http://schemas.microsoft.com/office/drawing/2014/main" id="{F2FF7023-58D6-45A5-AF7B-12F52187E9D5}"/>
            </a:ext>
          </a:extLst>
        </xdr:cNvPr>
        <xdr:cNvSpPr txBox="1"/>
      </xdr:nvSpPr>
      <xdr:spPr>
        <a:xfrm>
          <a:off x="19989800" y="17401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27" name="フローチャート: 判断 826">
          <a:extLst>
            <a:ext uri="{FF2B5EF4-FFF2-40B4-BE49-F238E27FC236}">
              <a16:creationId xmlns:a16="http://schemas.microsoft.com/office/drawing/2014/main" id="{8288CD3D-E8AD-410A-A47B-C5287A8A9402}"/>
            </a:ext>
          </a:extLst>
        </xdr:cNvPr>
        <xdr:cNvSpPr/>
      </xdr:nvSpPr>
      <xdr:spPr>
        <a:xfrm>
          <a:off x="19900900" y="1754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28" name="フローチャート: 判断 827">
          <a:extLst>
            <a:ext uri="{FF2B5EF4-FFF2-40B4-BE49-F238E27FC236}">
              <a16:creationId xmlns:a16="http://schemas.microsoft.com/office/drawing/2014/main" id="{B4A68532-372F-429F-AC32-E94A09F2EEE0}"/>
            </a:ext>
          </a:extLst>
        </xdr:cNvPr>
        <xdr:cNvSpPr/>
      </xdr:nvSpPr>
      <xdr:spPr>
        <a:xfrm>
          <a:off x="19157950" y="175635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29" name="フローチャート: 判断 828">
          <a:extLst>
            <a:ext uri="{FF2B5EF4-FFF2-40B4-BE49-F238E27FC236}">
              <a16:creationId xmlns:a16="http://schemas.microsoft.com/office/drawing/2014/main" id="{605E61EE-3BF6-462A-88A0-6A52B483E443}"/>
            </a:ext>
          </a:extLst>
        </xdr:cNvPr>
        <xdr:cNvSpPr/>
      </xdr:nvSpPr>
      <xdr:spPr>
        <a:xfrm>
          <a:off x="1834515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30" name="フローチャート: 判断 829">
          <a:extLst>
            <a:ext uri="{FF2B5EF4-FFF2-40B4-BE49-F238E27FC236}">
              <a16:creationId xmlns:a16="http://schemas.microsoft.com/office/drawing/2014/main" id="{716F10F0-C58A-4DC3-A6B2-E9FD5BD28094}"/>
            </a:ext>
          </a:extLst>
        </xdr:cNvPr>
        <xdr:cNvSpPr/>
      </xdr:nvSpPr>
      <xdr:spPr>
        <a:xfrm>
          <a:off x="175514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31" name="フローチャート: 判断 830">
          <a:extLst>
            <a:ext uri="{FF2B5EF4-FFF2-40B4-BE49-F238E27FC236}">
              <a16:creationId xmlns:a16="http://schemas.microsoft.com/office/drawing/2014/main" id="{956B7CB6-03B3-4DAA-A8CE-705596BDF750}"/>
            </a:ext>
          </a:extLst>
        </xdr:cNvPr>
        <xdr:cNvSpPr/>
      </xdr:nvSpPr>
      <xdr:spPr>
        <a:xfrm>
          <a:off x="16757650" y="175315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59A4D67-2F14-4550-8980-7A56B7BE4CF5}"/>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80405B7-3265-45E0-B3D7-AD6867561B1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D334148-0457-4167-BB6A-9DF9B065858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BC62C1D-2B6B-47C5-BF18-3EFC3DFCA426}"/>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E5F02FB-E121-4E13-B1C9-03B1EB22D56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837" name="楕円 836">
          <a:extLst>
            <a:ext uri="{FF2B5EF4-FFF2-40B4-BE49-F238E27FC236}">
              <a16:creationId xmlns:a16="http://schemas.microsoft.com/office/drawing/2014/main" id="{FB42FCB9-E04D-4468-A457-34E134DB8402}"/>
            </a:ext>
          </a:extLst>
        </xdr:cNvPr>
        <xdr:cNvSpPr/>
      </xdr:nvSpPr>
      <xdr:spPr>
        <a:xfrm>
          <a:off x="199009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838" name="【公民館】&#10;一人当たり面積該当値テキスト">
          <a:extLst>
            <a:ext uri="{FF2B5EF4-FFF2-40B4-BE49-F238E27FC236}">
              <a16:creationId xmlns:a16="http://schemas.microsoft.com/office/drawing/2014/main" id="{35523061-E5FC-4AF1-965E-FD8D61C5CDFA}"/>
            </a:ext>
          </a:extLst>
        </xdr:cNvPr>
        <xdr:cNvSpPr txBox="1"/>
      </xdr:nvSpPr>
      <xdr:spPr>
        <a:xfrm>
          <a:off x="19989800" y="1774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839" name="楕円 838">
          <a:extLst>
            <a:ext uri="{FF2B5EF4-FFF2-40B4-BE49-F238E27FC236}">
              <a16:creationId xmlns:a16="http://schemas.microsoft.com/office/drawing/2014/main" id="{4B158669-A8F5-4C9A-A0EB-EAD043896628}"/>
            </a:ext>
          </a:extLst>
        </xdr:cNvPr>
        <xdr:cNvSpPr/>
      </xdr:nvSpPr>
      <xdr:spPr>
        <a:xfrm>
          <a:off x="19157950" y="178333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840" name="直線コネクタ 839">
          <a:extLst>
            <a:ext uri="{FF2B5EF4-FFF2-40B4-BE49-F238E27FC236}">
              <a16:creationId xmlns:a16="http://schemas.microsoft.com/office/drawing/2014/main" id="{45397684-0026-4B82-BA64-213AEE34E375}"/>
            </a:ext>
          </a:extLst>
        </xdr:cNvPr>
        <xdr:cNvCxnSpPr/>
      </xdr:nvCxnSpPr>
      <xdr:spPr>
        <a:xfrm>
          <a:off x="19202400" y="1788413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841" name="楕円 840">
          <a:extLst>
            <a:ext uri="{FF2B5EF4-FFF2-40B4-BE49-F238E27FC236}">
              <a16:creationId xmlns:a16="http://schemas.microsoft.com/office/drawing/2014/main" id="{7FC4AD4F-6C5C-406E-A4D6-7944578FB53B}"/>
            </a:ext>
          </a:extLst>
        </xdr:cNvPr>
        <xdr:cNvSpPr/>
      </xdr:nvSpPr>
      <xdr:spPr>
        <a:xfrm>
          <a:off x="1834515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110489</xdr:rowOff>
    </xdr:to>
    <xdr:cxnSp macro="">
      <xdr:nvCxnSpPr>
        <xdr:cNvPr id="842" name="直線コネクタ 841">
          <a:extLst>
            <a:ext uri="{FF2B5EF4-FFF2-40B4-BE49-F238E27FC236}">
              <a16:creationId xmlns:a16="http://schemas.microsoft.com/office/drawing/2014/main" id="{77BD8120-3AE1-4180-B2E7-D024CDBEE618}"/>
            </a:ext>
          </a:extLst>
        </xdr:cNvPr>
        <xdr:cNvCxnSpPr/>
      </xdr:nvCxnSpPr>
      <xdr:spPr>
        <a:xfrm>
          <a:off x="18395950" y="178841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843" name="楕円 842">
          <a:extLst>
            <a:ext uri="{FF2B5EF4-FFF2-40B4-BE49-F238E27FC236}">
              <a16:creationId xmlns:a16="http://schemas.microsoft.com/office/drawing/2014/main" id="{FA623701-0877-4CA7-B349-6EFFD9B636A2}"/>
            </a:ext>
          </a:extLst>
        </xdr:cNvPr>
        <xdr:cNvSpPr/>
      </xdr:nvSpPr>
      <xdr:spPr>
        <a:xfrm>
          <a:off x="175514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110489</xdr:rowOff>
    </xdr:to>
    <xdr:cxnSp macro="">
      <xdr:nvCxnSpPr>
        <xdr:cNvPr id="844" name="直線コネクタ 843">
          <a:extLst>
            <a:ext uri="{FF2B5EF4-FFF2-40B4-BE49-F238E27FC236}">
              <a16:creationId xmlns:a16="http://schemas.microsoft.com/office/drawing/2014/main" id="{62BC2D5D-CEB6-47FB-AFC0-18C303D2F149}"/>
            </a:ext>
          </a:extLst>
        </xdr:cNvPr>
        <xdr:cNvCxnSpPr/>
      </xdr:nvCxnSpPr>
      <xdr:spPr>
        <a:xfrm>
          <a:off x="17602200" y="178841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160274</xdr:rowOff>
    </xdr:from>
    <xdr:to>
      <xdr:col>98</xdr:col>
      <xdr:colOff>38100</xdr:colOff>
      <xdr:row>107</xdr:row>
      <xdr:rowOff>90424</xdr:rowOff>
    </xdr:to>
    <xdr:sp macro="" textlink="">
      <xdr:nvSpPr>
        <xdr:cNvPr id="845" name="楕円 844">
          <a:extLst>
            <a:ext uri="{FF2B5EF4-FFF2-40B4-BE49-F238E27FC236}">
              <a16:creationId xmlns:a16="http://schemas.microsoft.com/office/drawing/2014/main" id="{9C773999-C254-47C0-9750-0AD9D206D06C}"/>
            </a:ext>
          </a:extLst>
        </xdr:cNvPr>
        <xdr:cNvSpPr/>
      </xdr:nvSpPr>
      <xdr:spPr>
        <a:xfrm>
          <a:off x="16757650" y="177624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39624</xdr:rowOff>
    </xdr:from>
    <xdr:to>
      <xdr:col>102</xdr:col>
      <xdr:colOff>114300</xdr:colOff>
      <xdr:row>107</xdr:row>
      <xdr:rowOff>110489</xdr:rowOff>
    </xdr:to>
    <xdr:cxnSp macro="">
      <xdr:nvCxnSpPr>
        <xdr:cNvPr id="846" name="直線コネクタ 845">
          <a:extLst>
            <a:ext uri="{FF2B5EF4-FFF2-40B4-BE49-F238E27FC236}">
              <a16:creationId xmlns:a16="http://schemas.microsoft.com/office/drawing/2014/main" id="{82977121-8441-498D-977B-4B1453161128}"/>
            </a:ext>
          </a:extLst>
        </xdr:cNvPr>
        <xdr:cNvCxnSpPr/>
      </xdr:nvCxnSpPr>
      <xdr:spPr>
        <a:xfrm>
          <a:off x="16802100" y="17813274"/>
          <a:ext cx="8001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847" name="n_1aveValue【公民館】&#10;一人当たり面積">
          <a:extLst>
            <a:ext uri="{FF2B5EF4-FFF2-40B4-BE49-F238E27FC236}">
              <a16:creationId xmlns:a16="http://schemas.microsoft.com/office/drawing/2014/main" id="{F9BD0BA1-5882-4ABF-9F8D-15E5C02585A4}"/>
            </a:ext>
          </a:extLst>
        </xdr:cNvPr>
        <xdr:cNvSpPr txBox="1"/>
      </xdr:nvSpPr>
      <xdr:spPr>
        <a:xfrm>
          <a:off x="18980227"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848" name="n_2aveValue【公民館】&#10;一人当たり面積">
          <a:extLst>
            <a:ext uri="{FF2B5EF4-FFF2-40B4-BE49-F238E27FC236}">
              <a16:creationId xmlns:a16="http://schemas.microsoft.com/office/drawing/2014/main" id="{8EE42D88-A9C5-47D8-959A-27A9017F8494}"/>
            </a:ext>
          </a:extLst>
        </xdr:cNvPr>
        <xdr:cNvSpPr txBox="1"/>
      </xdr:nvSpPr>
      <xdr:spPr>
        <a:xfrm>
          <a:off x="18180127"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849" name="n_3aveValue【公民館】&#10;一人当たり面積">
          <a:extLst>
            <a:ext uri="{FF2B5EF4-FFF2-40B4-BE49-F238E27FC236}">
              <a16:creationId xmlns:a16="http://schemas.microsoft.com/office/drawing/2014/main" id="{D2F16250-BF08-4F74-A149-737106B77638}"/>
            </a:ext>
          </a:extLst>
        </xdr:cNvPr>
        <xdr:cNvSpPr txBox="1"/>
      </xdr:nvSpPr>
      <xdr:spPr>
        <a:xfrm>
          <a:off x="1738637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850" name="n_4aveValue【公民館】&#10;一人当たり面積">
          <a:extLst>
            <a:ext uri="{FF2B5EF4-FFF2-40B4-BE49-F238E27FC236}">
              <a16:creationId xmlns:a16="http://schemas.microsoft.com/office/drawing/2014/main" id="{5E75A6EE-5BA7-4064-9F2B-27BD1A334ABE}"/>
            </a:ext>
          </a:extLst>
        </xdr:cNvPr>
        <xdr:cNvSpPr txBox="1"/>
      </xdr:nvSpPr>
      <xdr:spPr>
        <a:xfrm>
          <a:off x="16592627" y="1730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851" name="n_1mainValue【公民館】&#10;一人当たり面積">
          <a:extLst>
            <a:ext uri="{FF2B5EF4-FFF2-40B4-BE49-F238E27FC236}">
              <a16:creationId xmlns:a16="http://schemas.microsoft.com/office/drawing/2014/main" id="{5915A5AB-40F9-460D-9AEC-A644FD792C70}"/>
            </a:ext>
          </a:extLst>
        </xdr:cNvPr>
        <xdr:cNvSpPr txBox="1"/>
      </xdr:nvSpPr>
      <xdr:spPr>
        <a:xfrm>
          <a:off x="189802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852" name="n_2mainValue【公民館】&#10;一人当たり面積">
          <a:extLst>
            <a:ext uri="{FF2B5EF4-FFF2-40B4-BE49-F238E27FC236}">
              <a16:creationId xmlns:a16="http://schemas.microsoft.com/office/drawing/2014/main" id="{191233A1-6CF5-4A6E-8206-B172B9E3BB5C}"/>
            </a:ext>
          </a:extLst>
        </xdr:cNvPr>
        <xdr:cNvSpPr txBox="1"/>
      </xdr:nvSpPr>
      <xdr:spPr>
        <a:xfrm>
          <a:off x="181801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853" name="n_3mainValue【公民館】&#10;一人当たり面積">
          <a:extLst>
            <a:ext uri="{FF2B5EF4-FFF2-40B4-BE49-F238E27FC236}">
              <a16:creationId xmlns:a16="http://schemas.microsoft.com/office/drawing/2014/main" id="{BD517348-C2C0-4C44-BE29-75B2D21447D2}"/>
            </a:ext>
          </a:extLst>
        </xdr:cNvPr>
        <xdr:cNvSpPr txBox="1"/>
      </xdr:nvSpPr>
      <xdr:spPr>
        <a:xfrm>
          <a:off x="1738637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81551</xdr:rowOff>
    </xdr:from>
    <xdr:ext cx="469744" cy="259045"/>
    <xdr:sp macro="" textlink="">
      <xdr:nvSpPr>
        <xdr:cNvPr id="854" name="n_4mainValue【公民館】&#10;一人当たり面積">
          <a:extLst>
            <a:ext uri="{FF2B5EF4-FFF2-40B4-BE49-F238E27FC236}">
              <a16:creationId xmlns:a16="http://schemas.microsoft.com/office/drawing/2014/main" id="{B7BCF713-1B2B-4F95-A49C-8FE758C29095}"/>
            </a:ext>
          </a:extLst>
        </xdr:cNvPr>
        <xdr:cNvSpPr txBox="1"/>
      </xdr:nvSpPr>
      <xdr:spPr>
        <a:xfrm>
          <a:off x="16592627" y="1785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89E9FE75-5927-4C52-BB80-73F1A60D5271}"/>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AD9C952C-A2AA-4C4F-9E71-67F397B5900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F0643C30-6957-4298-9546-7011AA157763}"/>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認定こども園等については、平成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年度に認定こども園を新設したことにより、類似団体平均を上回っていたが、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令和元年度に新設に伴い用途廃止した認定こども園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園を除却（一部転用）したことと、別の認定こども園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園を民間に売却したことにより、一人当たり面積が大きく減少し、類似団体平均を下回った。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学校施設の有形固定資産減価償却率と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人当たり面積については、令和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年度に東条地域小中一貫校（東条学園）の整備による小中学校の集約に伴う増減である。今後も令和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年度まで、市内全ての小中学校を地域ごとに集約する、小中一貫校整備事業を行っていくことから、影響があるものと見込んでいる。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ACD812-7B76-4111-9C4F-EADDF8BB55F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14972A-D85A-4976-94F3-71C3F1BEB9A3}"/>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0C32BA-EF4B-4FD6-B52B-3BCE4D3D439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8BDB2C-4224-48FD-917C-6E24E2126BD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309055-D43F-4AFA-85E0-362FD7818F41}"/>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FF788F-8F6D-41EF-B7AE-4B4C240F9514}"/>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1CB6C1-7EC0-4D02-99D0-E72186FBEE1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F08D51-9C0E-42EC-BF13-89F407DE802A}"/>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266ACB-3F8F-4829-BC09-35E51AC4464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6FA8B9-71DD-4635-A10E-AB4F201AE0A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39,719
38,162
157.55
23,192,133
22,660,197
455,747
12,544,892
23,737,608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9F61FC2-E202-4BAF-8CD9-FCECE8978F6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A2574E-7609-4175-8486-3C37A597F216}"/>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B99B9F-A025-4707-8E01-2B7200A627F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E800E0-DA13-495D-A599-1E62B8EEEAD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CA7A43-FCA2-463D-A168-1FE73355A099}"/>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68D07B9-FBFF-435F-BB0D-695A8394BAF6}"/>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CA065D-5C18-4B58-B4FB-02B718E0C80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B5F74A-0C93-4FE1-858C-4BB29D41A39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E3516C-D1CF-4628-ABB2-3BDA11D7963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3978CA-7E5D-43AD-8EC1-C2F13497BAE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FA9EC3-4EC0-48F7-AB45-077C1B27847B}"/>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4C7A8CB-B72B-4484-B94A-BC8E594C450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BB40CB-668D-44A6-8F9D-E87ED98263CB}"/>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E8556F-A5ED-4625-8C86-281E32CD392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316BFA-898C-43B8-827F-D163B0D5FF0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5AE741-F20D-46B6-9DB4-166B3D59119D}"/>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11A3A0-016A-4626-9B96-84F4A3209FC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629269-3C13-4EE9-87BF-09070E52487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9C81F8-F2C5-4AA6-854D-7BB6BBD8E7D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311FAA3-7900-4C80-B008-BECB02C3267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45554E0-7596-475C-B440-815AFF79E917}"/>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0B4112-2B08-4CB7-AE39-134E6D234E01}"/>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E806C6-774E-41E0-9250-EDE7AA1602B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9563AA-8A71-498A-BE39-B4C08EFB2622}"/>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932C0F-B491-489F-BF94-8077282039B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CB96012-4F97-49D5-8DCE-E0270465A42F}"/>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6D703D-3750-4DA7-B097-E78E79E16A03}"/>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C09231-7585-40A6-ADEC-555FCB79E5A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BEEC30-A5A3-41EE-8C3C-D6401E0F097C}"/>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2B7B461-A981-4BDC-B5F3-D14EAB6F9E2A}"/>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F279B6-3C1D-4381-8839-C83873F606C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15A02B-190B-4B1B-B4A7-630CC525F61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6855F98-BEE8-4DFE-A689-176367FEA751}"/>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05BA7E6-1203-434E-A62B-7CB780A3DB9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07968C0-78C2-437E-9D18-F83BDC55C0DB}"/>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DD3744A-AF20-47A4-A6E9-D56560DEEDE5}"/>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692D1CF-364D-4E05-A049-5426222A6827}"/>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44C0BF6-3DD2-4C42-9A54-AC4864E8F31B}"/>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51C8FD8-7480-4615-958B-0CA80756805A}"/>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4A64922-1DDA-4A50-BB31-6A454605F13B}"/>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91E0547-718D-44B8-966C-536358BDECF6}"/>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1B5DBA8-8DC2-48AD-80A2-ABC1845072E3}"/>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F8AE2F9-3DC0-4A98-ADA3-262EFAC3B919}"/>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BCC55F0-C3F6-4A40-9FC9-AFAE7E4E981F}"/>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72E9399-0826-4EE8-A0D4-5E117D21BC7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0B8A818-4DF9-4485-B405-774B3214336D}"/>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3E5E051-097F-44A6-AEAC-DF4955691A18}"/>
            </a:ext>
          </a:extLst>
        </xdr:cNvPr>
        <xdr:cNvCxnSpPr/>
      </xdr:nvCxnSpPr>
      <xdr:spPr>
        <a:xfrm flipV="1">
          <a:off x="4177665" y="555697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64216B2-4591-485F-84F5-3CD605DEA19E}"/>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3B2498B-7E4D-4A7F-B5F2-0CEA31BAD5CF}"/>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AEE2DA99-688D-46AF-B9AC-E1C5FD5A8BC6}"/>
            </a:ext>
          </a:extLst>
        </xdr:cNvPr>
        <xdr:cNvSpPr txBox="1"/>
      </xdr:nvSpPr>
      <xdr:spPr>
        <a:xfrm>
          <a:off x="4216400" y="5338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29EF2A43-D58B-4E7F-8F30-6F0CEDF93CDC}"/>
            </a:ext>
          </a:extLst>
        </xdr:cNvPr>
        <xdr:cNvCxnSpPr/>
      </xdr:nvCxnSpPr>
      <xdr:spPr>
        <a:xfrm>
          <a:off x="4108450" y="5556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3" name="【図書館】&#10;有形固定資産減価償却率平均値テキスト">
          <a:extLst>
            <a:ext uri="{FF2B5EF4-FFF2-40B4-BE49-F238E27FC236}">
              <a16:creationId xmlns:a16="http://schemas.microsoft.com/office/drawing/2014/main" id="{7A0BCDB9-77F1-4B70-B55F-A187338DC8F5}"/>
            </a:ext>
          </a:extLst>
        </xdr:cNvPr>
        <xdr:cNvSpPr txBox="1"/>
      </xdr:nvSpPr>
      <xdr:spPr>
        <a:xfrm>
          <a:off x="4216400" y="616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E76F4D3E-34C6-4824-BB64-10C4574C131F}"/>
            </a:ext>
          </a:extLst>
        </xdr:cNvPr>
        <xdr:cNvSpPr/>
      </xdr:nvSpPr>
      <xdr:spPr>
        <a:xfrm>
          <a:off x="4127500" y="61910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900D5E43-2BA8-4AA2-B8C1-5113CA2E8C96}"/>
            </a:ext>
          </a:extLst>
        </xdr:cNvPr>
        <xdr:cNvSpPr/>
      </xdr:nvSpPr>
      <xdr:spPr>
        <a:xfrm>
          <a:off x="3384550" y="62188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5BF411EF-746F-4B13-89F1-DAAB102BCC65}"/>
            </a:ext>
          </a:extLst>
        </xdr:cNvPr>
        <xdr:cNvSpPr/>
      </xdr:nvSpPr>
      <xdr:spPr>
        <a:xfrm>
          <a:off x="2571750" y="619596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945C0BBF-7210-4099-8C08-802C88D27F3A}"/>
            </a:ext>
          </a:extLst>
        </xdr:cNvPr>
        <xdr:cNvSpPr/>
      </xdr:nvSpPr>
      <xdr:spPr>
        <a:xfrm>
          <a:off x="1778000" y="6189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5C42456D-2332-4DCC-9B40-A170F7ED896A}"/>
            </a:ext>
          </a:extLst>
        </xdr:cNvPr>
        <xdr:cNvSpPr/>
      </xdr:nvSpPr>
      <xdr:spPr>
        <a:xfrm>
          <a:off x="984250" y="61878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D9DC99-FB0B-403D-8FB5-AE35DCA7801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30A45F-804C-424D-BB57-4E78B0E7099A}"/>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25AECE2-B935-400E-B5F0-623E0D8F8AD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65C7515-6E8D-49D1-93EA-8B0FF4BDF544}"/>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20695B9-A9D3-44F3-AA8D-F6793B2394A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74" name="楕円 73">
          <a:extLst>
            <a:ext uri="{FF2B5EF4-FFF2-40B4-BE49-F238E27FC236}">
              <a16:creationId xmlns:a16="http://schemas.microsoft.com/office/drawing/2014/main" id="{5E9317A1-CAEC-45A3-B6AA-38B549B85F8B}"/>
            </a:ext>
          </a:extLst>
        </xdr:cNvPr>
        <xdr:cNvSpPr/>
      </xdr:nvSpPr>
      <xdr:spPr>
        <a:xfrm>
          <a:off x="4127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89099</xdr:rowOff>
    </xdr:from>
    <xdr:ext cx="405111" cy="259045"/>
    <xdr:sp macro="" textlink="">
      <xdr:nvSpPr>
        <xdr:cNvPr id="75" name="【図書館】&#10;有形固定資産減価償却率該当値テキスト">
          <a:extLst>
            <a:ext uri="{FF2B5EF4-FFF2-40B4-BE49-F238E27FC236}">
              <a16:creationId xmlns:a16="http://schemas.microsoft.com/office/drawing/2014/main" id="{729A962A-D880-490E-BA7A-3F514DBFADEC}"/>
            </a:ext>
          </a:extLst>
        </xdr:cNvPr>
        <xdr:cNvSpPr txBox="1"/>
      </xdr:nvSpPr>
      <xdr:spPr>
        <a:xfrm>
          <a:off x="4216400" y="6039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6" name="楕円 75">
          <a:extLst>
            <a:ext uri="{FF2B5EF4-FFF2-40B4-BE49-F238E27FC236}">
              <a16:creationId xmlns:a16="http://schemas.microsoft.com/office/drawing/2014/main" id="{150A9EC2-2215-4AD9-9374-1F8DC8CF8D46}"/>
            </a:ext>
          </a:extLst>
        </xdr:cNvPr>
        <xdr:cNvSpPr/>
      </xdr:nvSpPr>
      <xdr:spPr>
        <a:xfrm>
          <a:off x="3384550" y="6163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117022</xdr:rowOff>
    </xdr:to>
    <xdr:cxnSp macro="">
      <xdr:nvCxnSpPr>
        <xdr:cNvPr id="77" name="直線コネクタ 76">
          <a:extLst>
            <a:ext uri="{FF2B5EF4-FFF2-40B4-BE49-F238E27FC236}">
              <a16:creationId xmlns:a16="http://schemas.microsoft.com/office/drawing/2014/main" id="{08D3E2CE-BFEF-44C3-AA75-262C2DF675D0}"/>
            </a:ext>
          </a:extLst>
        </xdr:cNvPr>
        <xdr:cNvCxnSpPr/>
      </xdr:nvCxnSpPr>
      <xdr:spPr>
        <a:xfrm>
          <a:off x="3429000" y="6214110"/>
          <a:ext cx="7493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41728</xdr:rowOff>
    </xdr:from>
    <xdr:to>
      <xdr:col>15</xdr:col>
      <xdr:colOff>101600</xdr:colOff>
      <xdr:row>37</xdr:row>
      <xdr:rowOff>143328</xdr:rowOff>
    </xdr:to>
    <xdr:sp macro="" textlink="">
      <xdr:nvSpPr>
        <xdr:cNvPr id="78" name="楕円 77">
          <a:extLst>
            <a:ext uri="{FF2B5EF4-FFF2-40B4-BE49-F238E27FC236}">
              <a16:creationId xmlns:a16="http://schemas.microsoft.com/office/drawing/2014/main" id="{3BCB58A2-8AD8-47C5-829A-16141D9625AA}"/>
            </a:ext>
          </a:extLst>
        </xdr:cNvPr>
        <xdr:cNvSpPr/>
      </xdr:nvSpPr>
      <xdr:spPr>
        <a:xfrm>
          <a:off x="257175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92528</xdr:rowOff>
    </xdr:from>
    <xdr:to>
      <xdr:col>19</xdr:col>
      <xdr:colOff>177800</xdr:colOff>
      <xdr:row>37</xdr:row>
      <xdr:rowOff>99060</xdr:rowOff>
    </xdr:to>
    <xdr:cxnSp macro="">
      <xdr:nvCxnSpPr>
        <xdr:cNvPr id="79" name="直線コネクタ 78">
          <a:extLst>
            <a:ext uri="{FF2B5EF4-FFF2-40B4-BE49-F238E27FC236}">
              <a16:creationId xmlns:a16="http://schemas.microsoft.com/office/drawing/2014/main" id="{1B3CB56B-FF46-409F-B5A1-49D7ED6D7034}"/>
            </a:ext>
          </a:extLst>
        </xdr:cNvPr>
        <xdr:cNvCxnSpPr/>
      </xdr:nvCxnSpPr>
      <xdr:spPr>
        <a:xfrm>
          <a:off x="2622550" y="6207578"/>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80" name="楕円 79">
          <a:extLst>
            <a:ext uri="{FF2B5EF4-FFF2-40B4-BE49-F238E27FC236}">
              <a16:creationId xmlns:a16="http://schemas.microsoft.com/office/drawing/2014/main" id="{F8A8A55E-D794-4964-AB2F-F237756A06AC}"/>
            </a:ext>
          </a:extLst>
        </xdr:cNvPr>
        <xdr:cNvSpPr/>
      </xdr:nvSpPr>
      <xdr:spPr>
        <a:xfrm>
          <a:off x="17780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92528</xdr:rowOff>
    </xdr:to>
    <xdr:cxnSp macro="">
      <xdr:nvCxnSpPr>
        <xdr:cNvPr id="81" name="直線コネクタ 80">
          <a:extLst>
            <a:ext uri="{FF2B5EF4-FFF2-40B4-BE49-F238E27FC236}">
              <a16:creationId xmlns:a16="http://schemas.microsoft.com/office/drawing/2014/main" id="{DD18CF44-5003-4955-AB8E-B32C2E26069C}"/>
            </a:ext>
          </a:extLst>
        </xdr:cNvPr>
        <xdr:cNvCxnSpPr/>
      </xdr:nvCxnSpPr>
      <xdr:spPr>
        <a:xfrm>
          <a:off x="1828800" y="6191250"/>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61323</xdr:rowOff>
    </xdr:from>
    <xdr:to>
      <xdr:col>6</xdr:col>
      <xdr:colOff>38100</xdr:colOff>
      <xdr:row>37</xdr:row>
      <xdr:rowOff>162923</xdr:rowOff>
    </xdr:to>
    <xdr:sp macro="" textlink="">
      <xdr:nvSpPr>
        <xdr:cNvPr id="82" name="楕円 81">
          <a:extLst>
            <a:ext uri="{FF2B5EF4-FFF2-40B4-BE49-F238E27FC236}">
              <a16:creationId xmlns:a16="http://schemas.microsoft.com/office/drawing/2014/main" id="{D627989E-8DD9-4722-93CC-C1F7A9E06B03}"/>
            </a:ext>
          </a:extLst>
        </xdr:cNvPr>
        <xdr:cNvSpPr/>
      </xdr:nvSpPr>
      <xdr:spPr>
        <a:xfrm>
          <a:off x="984250" y="61763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112123</xdr:rowOff>
    </xdr:to>
    <xdr:cxnSp macro="">
      <xdr:nvCxnSpPr>
        <xdr:cNvPr id="83" name="直線コネクタ 82">
          <a:extLst>
            <a:ext uri="{FF2B5EF4-FFF2-40B4-BE49-F238E27FC236}">
              <a16:creationId xmlns:a16="http://schemas.microsoft.com/office/drawing/2014/main" id="{2A246CCE-5FD0-43A3-8AFB-BB002F190410}"/>
            </a:ext>
          </a:extLst>
        </xdr:cNvPr>
        <xdr:cNvCxnSpPr/>
      </xdr:nvCxnSpPr>
      <xdr:spPr>
        <a:xfrm flipV="1">
          <a:off x="1028700" y="6191250"/>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25054</xdr:rowOff>
    </xdr:from>
    <xdr:ext cx="405111" cy="259045"/>
    <xdr:sp macro="" textlink="">
      <xdr:nvSpPr>
        <xdr:cNvPr id="84" name="n_1aveValue【図書館】&#10;有形固定資産減価償却率">
          <a:extLst>
            <a:ext uri="{FF2B5EF4-FFF2-40B4-BE49-F238E27FC236}">
              <a16:creationId xmlns:a16="http://schemas.microsoft.com/office/drawing/2014/main" id="{2BCEBA11-C437-4B10-B957-B1431956CC63}"/>
            </a:ext>
          </a:extLst>
        </xdr:cNvPr>
        <xdr:cNvSpPr txBox="1"/>
      </xdr:nvSpPr>
      <xdr:spPr>
        <a:xfrm>
          <a:off x="3239144" y="630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2194</xdr:rowOff>
    </xdr:from>
    <xdr:ext cx="405111" cy="259045"/>
    <xdr:sp macro="" textlink="">
      <xdr:nvSpPr>
        <xdr:cNvPr id="85" name="n_2aveValue【図書館】&#10;有形固定資産減価償却率">
          <a:extLst>
            <a:ext uri="{FF2B5EF4-FFF2-40B4-BE49-F238E27FC236}">
              <a16:creationId xmlns:a16="http://schemas.microsoft.com/office/drawing/2014/main" id="{B6053100-0CB5-47B9-B2D7-76B823D07D21}"/>
            </a:ext>
          </a:extLst>
        </xdr:cNvPr>
        <xdr:cNvSpPr txBox="1"/>
      </xdr:nvSpPr>
      <xdr:spPr>
        <a:xfrm>
          <a:off x="2439044" y="6282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167112</xdr:rowOff>
    </xdr:from>
    <xdr:ext cx="405111" cy="259045"/>
    <xdr:sp macro="" textlink="">
      <xdr:nvSpPr>
        <xdr:cNvPr id="86" name="n_3aveValue【図書館】&#10;有形固定資産減価償却率">
          <a:extLst>
            <a:ext uri="{FF2B5EF4-FFF2-40B4-BE49-F238E27FC236}">
              <a16:creationId xmlns:a16="http://schemas.microsoft.com/office/drawing/2014/main" id="{8AF9AC49-6D32-4C90-BA9A-F5B8C2754926}"/>
            </a:ext>
          </a:extLst>
        </xdr:cNvPr>
        <xdr:cNvSpPr txBox="1"/>
      </xdr:nvSpPr>
      <xdr:spPr>
        <a:xfrm>
          <a:off x="1645294" y="628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165480</xdr:rowOff>
    </xdr:from>
    <xdr:ext cx="405111" cy="259045"/>
    <xdr:sp macro="" textlink="">
      <xdr:nvSpPr>
        <xdr:cNvPr id="87" name="n_4aveValue【図書館】&#10;有形固定資産減価償却率">
          <a:extLst>
            <a:ext uri="{FF2B5EF4-FFF2-40B4-BE49-F238E27FC236}">
              <a16:creationId xmlns:a16="http://schemas.microsoft.com/office/drawing/2014/main" id="{3EB1939E-3A0A-4D10-93F7-F373ED770C3F}"/>
            </a:ext>
          </a:extLst>
        </xdr:cNvPr>
        <xdr:cNvSpPr txBox="1"/>
      </xdr:nvSpPr>
      <xdr:spPr>
        <a:xfrm>
          <a:off x="851544" y="628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8" name="n_1mainValue【図書館】&#10;有形固定資産減価償却率">
          <a:extLst>
            <a:ext uri="{FF2B5EF4-FFF2-40B4-BE49-F238E27FC236}">
              <a16:creationId xmlns:a16="http://schemas.microsoft.com/office/drawing/2014/main" id="{127FEF9A-3B94-44F2-BB0E-9FD4279DD674}"/>
            </a:ext>
          </a:extLst>
        </xdr:cNvPr>
        <xdr:cNvSpPr txBox="1"/>
      </xdr:nvSpPr>
      <xdr:spPr>
        <a:xfrm>
          <a:off x="32391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9" name="n_2mainValue【図書館】&#10;有形固定資産減価償却率">
          <a:extLst>
            <a:ext uri="{FF2B5EF4-FFF2-40B4-BE49-F238E27FC236}">
              <a16:creationId xmlns:a16="http://schemas.microsoft.com/office/drawing/2014/main" id="{8E644F3D-24E7-417F-96E8-0A610CBC17E8}"/>
            </a:ext>
          </a:extLst>
        </xdr:cNvPr>
        <xdr:cNvSpPr txBox="1"/>
      </xdr:nvSpPr>
      <xdr:spPr>
        <a:xfrm>
          <a:off x="2439044" y="594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90" name="n_3mainValue【図書館】&#10;有形固定資産減価償却率">
          <a:extLst>
            <a:ext uri="{FF2B5EF4-FFF2-40B4-BE49-F238E27FC236}">
              <a16:creationId xmlns:a16="http://schemas.microsoft.com/office/drawing/2014/main" id="{1BA3DF66-3266-4C7F-B08A-BCD5D7373D03}"/>
            </a:ext>
          </a:extLst>
        </xdr:cNvPr>
        <xdr:cNvSpPr txBox="1"/>
      </xdr:nvSpPr>
      <xdr:spPr>
        <a:xfrm>
          <a:off x="1645294" y="592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91" name="n_4mainValue【図書館】&#10;有形固定資産減価償却率">
          <a:extLst>
            <a:ext uri="{FF2B5EF4-FFF2-40B4-BE49-F238E27FC236}">
              <a16:creationId xmlns:a16="http://schemas.microsoft.com/office/drawing/2014/main" id="{74E5CAC4-AA33-4CD2-B1EC-F5CC7178A949}"/>
            </a:ext>
          </a:extLst>
        </xdr:cNvPr>
        <xdr:cNvSpPr txBox="1"/>
      </xdr:nvSpPr>
      <xdr:spPr>
        <a:xfrm>
          <a:off x="851544" y="5957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460AB42-C526-4DAE-AEBA-5DA228F0B986}"/>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05A2517-3FFB-4B15-8CCB-A435E131FCFC}"/>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E4B2858-E0AA-4A6A-AEC6-07E657562BB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511CF4B-1ABE-4A74-A2B0-95FF3D0B967D}"/>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A940F02-9B77-41B2-8B5C-6F78FE908C1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0B70558-1AF9-4A50-B784-03D7DFC14B5F}"/>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6805BBF-DBD0-4AF1-93F1-B86F1E549DD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206CB60-67D4-411F-A0F8-1FA38246132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5E7D9FD-2FD2-4109-81E0-F9609607EC98}"/>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612EE4F-31E0-4648-90E5-F072928E27C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3C43F33-1D9F-4268-AB96-42BB90AF93C1}"/>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FC1D30F-8B11-479C-9F3B-43AF2BE569FC}"/>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5773F70-98DC-4052-BED5-D25BF2B83272}"/>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71356A4-61EE-4B69-92E0-7618FF70AFE7}"/>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E1F7CAC-E35B-434B-9445-7CAA65414AEA}"/>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576B6FCE-66A8-481D-BB9F-E5C1003CDF55}"/>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AA772D0-1789-4758-B0B8-F096E212CBFC}"/>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A9B88E2-F6D3-4BD1-9829-46A2DFF5F0D6}"/>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E622FF6-9335-4EED-98AF-CD5206711DD8}"/>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2FE0D2E-8137-402A-B07C-AEF04DE51659}"/>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557EDAD-3AEA-470C-8C1F-988B528DD6C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1E56F43-90F4-4EB4-87BD-8BA510368A6C}"/>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6B7F430-8679-4B04-ABC1-012B7AE3F725}"/>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DF6C3683-7BBC-4AF3-8038-A8F4B5B67392}"/>
            </a:ext>
          </a:extLst>
        </xdr:cNvPr>
        <xdr:cNvCxnSpPr/>
      </xdr:nvCxnSpPr>
      <xdr:spPr>
        <a:xfrm flipV="1">
          <a:off x="9429115" y="5741670"/>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A9135BE8-7B66-4B92-8C3F-EF048681C0EF}"/>
            </a:ext>
          </a:extLst>
        </xdr:cNvPr>
        <xdr:cNvSpPr txBox="1"/>
      </xdr:nvSpPr>
      <xdr:spPr>
        <a:xfrm>
          <a:off x="946785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BB3F80EE-FE9A-44B8-AB4A-25B9FE25202C}"/>
            </a:ext>
          </a:extLst>
        </xdr:cNvPr>
        <xdr:cNvCxnSpPr/>
      </xdr:nvCxnSpPr>
      <xdr:spPr>
        <a:xfrm>
          <a:off x="9359900" y="6863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a:extLst>
            <a:ext uri="{FF2B5EF4-FFF2-40B4-BE49-F238E27FC236}">
              <a16:creationId xmlns:a16="http://schemas.microsoft.com/office/drawing/2014/main" id="{D978AE05-3ABB-434C-8736-71E383519B2C}"/>
            </a:ext>
          </a:extLst>
        </xdr:cNvPr>
        <xdr:cNvSpPr txBox="1"/>
      </xdr:nvSpPr>
      <xdr:spPr>
        <a:xfrm>
          <a:off x="9467850" y="55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a:extLst>
            <a:ext uri="{FF2B5EF4-FFF2-40B4-BE49-F238E27FC236}">
              <a16:creationId xmlns:a16="http://schemas.microsoft.com/office/drawing/2014/main" id="{CF7CFE9F-23DA-4146-8E12-CC17440F97AB}"/>
            </a:ext>
          </a:extLst>
        </xdr:cNvPr>
        <xdr:cNvCxnSpPr/>
      </xdr:nvCxnSpPr>
      <xdr:spPr>
        <a:xfrm>
          <a:off x="9359900" y="5741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140987</xdr:rowOff>
    </xdr:from>
    <xdr:ext cx="469744" cy="259045"/>
    <xdr:sp macro="" textlink="">
      <xdr:nvSpPr>
        <xdr:cNvPr id="120" name="【図書館】&#10;一人当たり面積平均値テキスト">
          <a:extLst>
            <a:ext uri="{FF2B5EF4-FFF2-40B4-BE49-F238E27FC236}">
              <a16:creationId xmlns:a16="http://schemas.microsoft.com/office/drawing/2014/main" id="{463D801C-02F7-438B-A7FA-88E42A438E5F}"/>
            </a:ext>
          </a:extLst>
        </xdr:cNvPr>
        <xdr:cNvSpPr txBox="1"/>
      </xdr:nvSpPr>
      <xdr:spPr>
        <a:xfrm>
          <a:off x="9467850" y="6421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A59FB204-7454-43AD-B4CA-71C34A5567E4}"/>
            </a:ext>
          </a:extLst>
        </xdr:cNvPr>
        <xdr:cNvSpPr/>
      </xdr:nvSpPr>
      <xdr:spPr>
        <a:xfrm>
          <a:off x="939800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9F4DED4A-1750-42DB-BCBC-3A91282A1798}"/>
            </a:ext>
          </a:extLst>
        </xdr:cNvPr>
        <xdr:cNvSpPr/>
      </xdr:nvSpPr>
      <xdr:spPr>
        <a:xfrm>
          <a:off x="86360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a:extLst>
            <a:ext uri="{FF2B5EF4-FFF2-40B4-BE49-F238E27FC236}">
              <a16:creationId xmlns:a16="http://schemas.microsoft.com/office/drawing/2014/main" id="{4F3E25A2-DEF2-464F-862D-437286C6094C}"/>
            </a:ext>
          </a:extLst>
        </xdr:cNvPr>
        <xdr:cNvSpPr/>
      </xdr:nvSpPr>
      <xdr:spPr>
        <a:xfrm>
          <a:off x="78422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a:extLst>
            <a:ext uri="{FF2B5EF4-FFF2-40B4-BE49-F238E27FC236}">
              <a16:creationId xmlns:a16="http://schemas.microsoft.com/office/drawing/2014/main" id="{D676986F-DC10-4C88-AA79-758B12C78F49}"/>
            </a:ext>
          </a:extLst>
        </xdr:cNvPr>
        <xdr:cNvSpPr/>
      </xdr:nvSpPr>
      <xdr:spPr>
        <a:xfrm>
          <a:off x="702945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a:extLst>
            <a:ext uri="{FF2B5EF4-FFF2-40B4-BE49-F238E27FC236}">
              <a16:creationId xmlns:a16="http://schemas.microsoft.com/office/drawing/2014/main" id="{1675532A-71F2-4DFD-8144-264DC5BCF6CB}"/>
            </a:ext>
          </a:extLst>
        </xdr:cNvPr>
        <xdr:cNvSpPr/>
      </xdr:nvSpPr>
      <xdr:spPr>
        <a:xfrm>
          <a:off x="62357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49AA66F-6678-436D-946A-2A6D2DA4994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EEBE68D-E888-43F0-B557-590AC9B4E955}"/>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227D75B-B0BE-4FA3-8C62-2FEE6250EB67}"/>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23BEC14-481A-4649-8EC7-AED25551FF6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4CE1605-7232-455C-8DF1-5A6D2568BC61}"/>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31" name="楕円 130">
          <a:extLst>
            <a:ext uri="{FF2B5EF4-FFF2-40B4-BE49-F238E27FC236}">
              <a16:creationId xmlns:a16="http://schemas.microsoft.com/office/drawing/2014/main" id="{D6CCB634-FDF7-4BCF-9D67-B4390B88E8E0}"/>
            </a:ext>
          </a:extLst>
        </xdr:cNvPr>
        <xdr:cNvSpPr/>
      </xdr:nvSpPr>
      <xdr:spPr>
        <a:xfrm>
          <a:off x="9398000" y="612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36847</xdr:rowOff>
    </xdr:from>
    <xdr:ext cx="469744" cy="259045"/>
    <xdr:sp macro="" textlink="">
      <xdr:nvSpPr>
        <xdr:cNvPr id="132" name="【図書館】&#10;一人当たり面積該当値テキスト">
          <a:extLst>
            <a:ext uri="{FF2B5EF4-FFF2-40B4-BE49-F238E27FC236}">
              <a16:creationId xmlns:a16="http://schemas.microsoft.com/office/drawing/2014/main" id="{1D6CE59E-6CAF-4E94-A9D3-7DE524DC2D88}"/>
            </a:ext>
          </a:extLst>
        </xdr:cNvPr>
        <xdr:cNvSpPr txBox="1"/>
      </xdr:nvSpPr>
      <xdr:spPr>
        <a:xfrm>
          <a:off x="9467850" y="598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xdr:rowOff>
    </xdr:from>
    <xdr:to>
      <xdr:col>50</xdr:col>
      <xdr:colOff>165100</xdr:colOff>
      <xdr:row>37</xdr:row>
      <xdr:rowOff>115570</xdr:rowOff>
    </xdr:to>
    <xdr:sp macro="" textlink="">
      <xdr:nvSpPr>
        <xdr:cNvPr id="133" name="楕円 132">
          <a:extLst>
            <a:ext uri="{FF2B5EF4-FFF2-40B4-BE49-F238E27FC236}">
              <a16:creationId xmlns:a16="http://schemas.microsoft.com/office/drawing/2014/main" id="{BED9C612-8554-4BD6-845E-11492A690186}"/>
            </a:ext>
          </a:extLst>
        </xdr:cNvPr>
        <xdr:cNvSpPr/>
      </xdr:nvSpPr>
      <xdr:spPr>
        <a:xfrm>
          <a:off x="86360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64770</xdr:rowOff>
    </xdr:from>
    <xdr:to>
      <xdr:col>55</xdr:col>
      <xdr:colOff>0</xdr:colOff>
      <xdr:row>37</xdr:row>
      <xdr:rowOff>64770</xdr:rowOff>
    </xdr:to>
    <xdr:cxnSp macro="">
      <xdr:nvCxnSpPr>
        <xdr:cNvPr id="134" name="直線コネクタ 133">
          <a:extLst>
            <a:ext uri="{FF2B5EF4-FFF2-40B4-BE49-F238E27FC236}">
              <a16:creationId xmlns:a16="http://schemas.microsoft.com/office/drawing/2014/main" id="{DEA4E0CF-2F9B-4416-8AB8-54FB3E17CE34}"/>
            </a:ext>
          </a:extLst>
        </xdr:cNvPr>
        <xdr:cNvCxnSpPr/>
      </xdr:nvCxnSpPr>
      <xdr:spPr>
        <a:xfrm>
          <a:off x="8686800" y="61798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97790</xdr:rowOff>
    </xdr:from>
    <xdr:to>
      <xdr:col>46</xdr:col>
      <xdr:colOff>38100</xdr:colOff>
      <xdr:row>38</xdr:row>
      <xdr:rowOff>27940</xdr:rowOff>
    </xdr:to>
    <xdr:sp macro="" textlink="">
      <xdr:nvSpPr>
        <xdr:cNvPr id="135" name="楕円 134">
          <a:extLst>
            <a:ext uri="{FF2B5EF4-FFF2-40B4-BE49-F238E27FC236}">
              <a16:creationId xmlns:a16="http://schemas.microsoft.com/office/drawing/2014/main" id="{01CB0994-96C5-46B6-A993-A835C7712A1F}"/>
            </a:ext>
          </a:extLst>
        </xdr:cNvPr>
        <xdr:cNvSpPr/>
      </xdr:nvSpPr>
      <xdr:spPr>
        <a:xfrm>
          <a:off x="7842250" y="6212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64770</xdr:rowOff>
    </xdr:from>
    <xdr:to>
      <xdr:col>50</xdr:col>
      <xdr:colOff>114300</xdr:colOff>
      <xdr:row>37</xdr:row>
      <xdr:rowOff>148590</xdr:rowOff>
    </xdr:to>
    <xdr:cxnSp macro="">
      <xdr:nvCxnSpPr>
        <xdr:cNvPr id="136" name="直線コネクタ 135">
          <a:extLst>
            <a:ext uri="{FF2B5EF4-FFF2-40B4-BE49-F238E27FC236}">
              <a16:creationId xmlns:a16="http://schemas.microsoft.com/office/drawing/2014/main" id="{64B53139-F20D-4C62-BD17-2AFDA849ED84}"/>
            </a:ext>
          </a:extLst>
        </xdr:cNvPr>
        <xdr:cNvCxnSpPr/>
      </xdr:nvCxnSpPr>
      <xdr:spPr>
        <a:xfrm flipV="1">
          <a:off x="7886700" y="6179820"/>
          <a:ext cx="8001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97790</xdr:rowOff>
    </xdr:from>
    <xdr:to>
      <xdr:col>41</xdr:col>
      <xdr:colOff>101600</xdr:colOff>
      <xdr:row>38</xdr:row>
      <xdr:rowOff>27940</xdr:rowOff>
    </xdr:to>
    <xdr:sp macro="" textlink="">
      <xdr:nvSpPr>
        <xdr:cNvPr id="137" name="楕円 136">
          <a:extLst>
            <a:ext uri="{FF2B5EF4-FFF2-40B4-BE49-F238E27FC236}">
              <a16:creationId xmlns:a16="http://schemas.microsoft.com/office/drawing/2014/main" id="{F410E569-D286-4E70-9B1C-6798F229F9A3}"/>
            </a:ext>
          </a:extLst>
        </xdr:cNvPr>
        <xdr:cNvSpPr/>
      </xdr:nvSpPr>
      <xdr:spPr>
        <a:xfrm>
          <a:off x="7029450" y="621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148590</xdr:rowOff>
    </xdr:from>
    <xdr:to>
      <xdr:col>45</xdr:col>
      <xdr:colOff>177800</xdr:colOff>
      <xdr:row>37</xdr:row>
      <xdr:rowOff>148590</xdr:rowOff>
    </xdr:to>
    <xdr:cxnSp macro="">
      <xdr:nvCxnSpPr>
        <xdr:cNvPr id="138" name="直線コネクタ 137">
          <a:extLst>
            <a:ext uri="{FF2B5EF4-FFF2-40B4-BE49-F238E27FC236}">
              <a16:creationId xmlns:a16="http://schemas.microsoft.com/office/drawing/2014/main" id="{C353FA35-28BD-4763-B254-CC1DEF03AFD4}"/>
            </a:ext>
          </a:extLst>
        </xdr:cNvPr>
        <xdr:cNvCxnSpPr/>
      </xdr:nvCxnSpPr>
      <xdr:spPr>
        <a:xfrm>
          <a:off x="7080250" y="62636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97790</xdr:rowOff>
    </xdr:from>
    <xdr:to>
      <xdr:col>36</xdr:col>
      <xdr:colOff>165100</xdr:colOff>
      <xdr:row>38</xdr:row>
      <xdr:rowOff>27940</xdr:rowOff>
    </xdr:to>
    <xdr:sp macro="" textlink="">
      <xdr:nvSpPr>
        <xdr:cNvPr id="139" name="楕円 138">
          <a:extLst>
            <a:ext uri="{FF2B5EF4-FFF2-40B4-BE49-F238E27FC236}">
              <a16:creationId xmlns:a16="http://schemas.microsoft.com/office/drawing/2014/main" id="{5AEAE467-244C-46A1-B428-610285061D8D}"/>
            </a:ext>
          </a:extLst>
        </xdr:cNvPr>
        <xdr:cNvSpPr/>
      </xdr:nvSpPr>
      <xdr:spPr>
        <a:xfrm>
          <a:off x="6235700" y="621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148590</xdr:rowOff>
    </xdr:from>
    <xdr:to>
      <xdr:col>41</xdr:col>
      <xdr:colOff>50800</xdr:colOff>
      <xdr:row>37</xdr:row>
      <xdr:rowOff>148590</xdr:rowOff>
    </xdr:to>
    <xdr:cxnSp macro="">
      <xdr:nvCxnSpPr>
        <xdr:cNvPr id="140" name="直線コネクタ 139">
          <a:extLst>
            <a:ext uri="{FF2B5EF4-FFF2-40B4-BE49-F238E27FC236}">
              <a16:creationId xmlns:a16="http://schemas.microsoft.com/office/drawing/2014/main" id="{EBCAE39A-CDA6-45E2-B430-A4AB874BBD3F}"/>
            </a:ext>
          </a:extLst>
        </xdr:cNvPr>
        <xdr:cNvCxnSpPr/>
      </xdr:nvCxnSpPr>
      <xdr:spPr>
        <a:xfrm>
          <a:off x="6286500" y="62636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41" name="n_1aveValue【図書館】&#10;一人当たり面積">
          <a:extLst>
            <a:ext uri="{FF2B5EF4-FFF2-40B4-BE49-F238E27FC236}">
              <a16:creationId xmlns:a16="http://schemas.microsoft.com/office/drawing/2014/main" id="{6378C18D-2073-4A8D-98BB-47EEA69862A9}"/>
            </a:ext>
          </a:extLst>
        </xdr:cNvPr>
        <xdr:cNvSpPr txBox="1"/>
      </xdr:nvSpPr>
      <xdr:spPr>
        <a:xfrm>
          <a:off x="845827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2" name="n_2aveValue【図書館】&#10;一人当たり面積">
          <a:extLst>
            <a:ext uri="{FF2B5EF4-FFF2-40B4-BE49-F238E27FC236}">
              <a16:creationId xmlns:a16="http://schemas.microsoft.com/office/drawing/2014/main" id="{E4D557A6-7E4E-43DE-86DA-F98A5D45348E}"/>
            </a:ext>
          </a:extLst>
        </xdr:cNvPr>
        <xdr:cNvSpPr txBox="1"/>
      </xdr:nvSpPr>
      <xdr:spPr>
        <a:xfrm>
          <a:off x="76772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137177</xdr:rowOff>
    </xdr:from>
    <xdr:ext cx="469744" cy="259045"/>
    <xdr:sp macro="" textlink="">
      <xdr:nvSpPr>
        <xdr:cNvPr id="143" name="n_3aveValue【図書館】&#10;一人当たり面積">
          <a:extLst>
            <a:ext uri="{FF2B5EF4-FFF2-40B4-BE49-F238E27FC236}">
              <a16:creationId xmlns:a16="http://schemas.microsoft.com/office/drawing/2014/main" id="{007C3608-C233-4366-A7A7-DB2001E22724}"/>
            </a:ext>
          </a:extLst>
        </xdr:cNvPr>
        <xdr:cNvSpPr txBox="1"/>
      </xdr:nvSpPr>
      <xdr:spPr>
        <a:xfrm>
          <a:off x="6864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4" name="n_4aveValue【図書館】&#10;一人当たり面積">
          <a:extLst>
            <a:ext uri="{FF2B5EF4-FFF2-40B4-BE49-F238E27FC236}">
              <a16:creationId xmlns:a16="http://schemas.microsoft.com/office/drawing/2014/main" id="{0FFCBF98-BD0D-4C2A-B63C-FBBCE27237B1}"/>
            </a:ext>
          </a:extLst>
        </xdr:cNvPr>
        <xdr:cNvSpPr txBox="1"/>
      </xdr:nvSpPr>
      <xdr:spPr>
        <a:xfrm>
          <a:off x="607067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132097</xdr:rowOff>
    </xdr:from>
    <xdr:ext cx="469744" cy="259045"/>
    <xdr:sp macro="" textlink="">
      <xdr:nvSpPr>
        <xdr:cNvPr id="145" name="n_1mainValue【図書館】&#10;一人当たり面積">
          <a:extLst>
            <a:ext uri="{FF2B5EF4-FFF2-40B4-BE49-F238E27FC236}">
              <a16:creationId xmlns:a16="http://schemas.microsoft.com/office/drawing/2014/main" id="{442C1C5C-A215-46D7-A37B-292F3E263958}"/>
            </a:ext>
          </a:extLst>
        </xdr:cNvPr>
        <xdr:cNvSpPr txBox="1"/>
      </xdr:nvSpPr>
      <xdr:spPr>
        <a:xfrm>
          <a:off x="8458277" y="591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44467</xdr:rowOff>
    </xdr:from>
    <xdr:ext cx="469744" cy="259045"/>
    <xdr:sp macro="" textlink="">
      <xdr:nvSpPr>
        <xdr:cNvPr id="146" name="n_2mainValue【図書館】&#10;一人当たり面積">
          <a:extLst>
            <a:ext uri="{FF2B5EF4-FFF2-40B4-BE49-F238E27FC236}">
              <a16:creationId xmlns:a16="http://schemas.microsoft.com/office/drawing/2014/main" id="{68D9CB92-5C46-4A3B-96CF-0DB76F2FC6EA}"/>
            </a:ext>
          </a:extLst>
        </xdr:cNvPr>
        <xdr:cNvSpPr txBox="1"/>
      </xdr:nvSpPr>
      <xdr:spPr>
        <a:xfrm>
          <a:off x="7677227"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44467</xdr:rowOff>
    </xdr:from>
    <xdr:ext cx="469744" cy="259045"/>
    <xdr:sp macro="" textlink="">
      <xdr:nvSpPr>
        <xdr:cNvPr id="147" name="n_3mainValue【図書館】&#10;一人当たり面積">
          <a:extLst>
            <a:ext uri="{FF2B5EF4-FFF2-40B4-BE49-F238E27FC236}">
              <a16:creationId xmlns:a16="http://schemas.microsoft.com/office/drawing/2014/main" id="{A11AFC17-2726-4E3F-BEDA-86EB974E52A9}"/>
            </a:ext>
          </a:extLst>
        </xdr:cNvPr>
        <xdr:cNvSpPr txBox="1"/>
      </xdr:nvSpPr>
      <xdr:spPr>
        <a:xfrm>
          <a:off x="6864427"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44467</xdr:rowOff>
    </xdr:from>
    <xdr:ext cx="469744" cy="259045"/>
    <xdr:sp macro="" textlink="">
      <xdr:nvSpPr>
        <xdr:cNvPr id="148" name="n_4mainValue【図書館】&#10;一人当たり面積">
          <a:extLst>
            <a:ext uri="{FF2B5EF4-FFF2-40B4-BE49-F238E27FC236}">
              <a16:creationId xmlns:a16="http://schemas.microsoft.com/office/drawing/2014/main" id="{907FC9AB-507E-41C6-BBD6-9D8362830B3D}"/>
            </a:ext>
          </a:extLst>
        </xdr:cNvPr>
        <xdr:cNvSpPr txBox="1"/>
      </xdr:nvSpPr>
      <xdr:spPr>
        <a:xfrm>
          <a:off x="6070677"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165D5DB-B71D-4417-B441-49BA1BF80196}"/>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49784DA-73FA-435D-89DC-69733CE0EDB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D519360-4927-4E08-8D83-F94ACCB9D6F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0BA14E8-C660-4280-8014-85F2D3C8A01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017F4F9-88A7-42A6-901E-866B54D321AE}"/>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6867489-28FB-4EB3-94A7-7C34042DA6E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6731CA2-6F68-4C89-B53C-0560F8553EE4}"/>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7F70513-15B0-45EF-B514-15B751941D98}"/>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371204E-BC2B-47AC-A2BF-BE1AD8B1A0F4}"/>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1F67C55-D003-46B1-8702-C1B94F551FA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7E73527-36E8-4C6A-89FB-68D154D24D9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2E016627-8AD0-48F1-8BCB-90A9C4049238}"/>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D4FCE7DD-F631-4CFF-8A11-6688EB0BA52A}"/>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157587B-56F3-4EF9-9574-2B7AAE244A62}"/>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9F026BA0-5130-4959-8539-3713341AA3DD}"/>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EC3F9EA-C669-4F65-AD49-7421EABDD5E4}"/>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A8CF5D81-27CF-458C-8B35-F81635F97288}"/>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157262D0-0B30-4325-861D-A4ACD494BDF7}"/>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5A9C8665-419D-48E9-AE17-F7C0F41B76A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624E67C6-5A59-4A01-90C7-4530641F029B}"/>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5B08BD33-C2CE-4FEB-810C-219F3739C121}"/>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3FF9659-052D-4BA1-92EB-B7B4B767B119}"/>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BA289F5E-6E62-481D-A675-11049A02028C}"/>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9CC44118-8B49-437B-BF3E-288E614C8BDA}"/>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BAD79D00-8B5A-4FEB-A0C3-EF5F7F58024F}"/>
            </a:ext>
          </a:extLst>
        </xdr:cNvPr>
        <xdr:cNvCxnSpPr/>
      </xdr:nvCxnSpPr>
      <xdr:spPr>
        <a:xfrm flipV="1">
          <a:off x="4177665" y="928624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84FEBD0B-196F-4679-AABA-77923B331F8A}"/>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681365C2-9A6C-4752-82BA-9638EB40E25E}"/>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98A6021-0BBD-44F2-8B27-BB91662A463F}"/>
            </a:ext>
          </a:extLst>
        </xdr:cNvPr>
        <xdr:cNvSpPr txBox="1"/>
      </xdr:nvSpPr>
      <xdr:spPr>
        <a:xfrm>
          <a:off x="4216400" y="907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a:extLst>
            <a:ext uri="{FF2B5EF4-FFF2-40B4-BE49-F238E27FC236}">
              <a16:creationId xmlns:a16="http://schemas.microsoft.com/office/drawing/2014/main" id="{FF647838-DAA4-4F27-BEBF-DF847B167D16}"/>
            </a:ext>
          </a:extLst>
        </xdr:cNvPr>
        <xdr:cNvCxnSpPr/>
      </xdr:nvCxnSpPr>
      <xdr:spPr>
        <a:xfrm>
          <a:off x="4108450" y="928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A75D339-03C2-4C6C-8977-A72EE55FB886}"/>
            </a:ext>
          </a:extLst>
        </xdr:cNvPr>
        <xdr:cNvSpPr txBox="1"/>
      </xdr:nvSpPr>
      <xdr:spPr>
        <a:xfrm>
          <a:off x="4216400" y="9867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06556D35-42A9-4B60-96D7-F76A2CE22131}"/>
            </a:ext>
          </a:extLst>
        </xdr:cNvPr>
        <xdr:cNvSpPr/>
      </xdr:nvSpPr>
      <xdr:spPr>
        <a:xfrm>
          <a:off x="4127500" y="10010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a:extLst>
            <a:ext uri="{FF2B5EF4-FFF2-40B4-BE49-F238E27FC236}">
              <a16:creationId xmlns:a16="http://schemas.microsoft.com/office/drawing/2014/main" id="{8C0931E6-8205-4207-8931-A3FEFA57454F}"/>
            </a:ext>
          </a:extLst>
        </xdr:cNvPr>
        <xdr:cNvSpPr/>
      </xdr:nvSpPr>
      <xdr:spPr>
        <a:xfrm>
          <a:off x="3384550" y="99891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BF7E9EB3-A39C-47DC-921B-6AB8BE43522E}"/>
            </a:ext>
          </a:extLst>
        </xdr:cNvPr>
        <xdr:cNvSpPr/>
      </xdr:nvSpPr>
      <xdr:spPr>
        <a:xfrm>
          <a:off x="257175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C741CCDD-7AFE-426D-9C2B-0615E75FB4C7}"/>
            </a:ext>
          </a:extLst>
        </xdr:cNvPr>
        <xdr:cNvSpPr/>
      </xdr:nvSpPr>
      <xdr:spPr>
        <a:xfrm>
          <a:off x="1778000" y="9991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a16="http://schemas.microsoft.com/office/drawing/2014/main" id="{77B6643C-CCB3-4B25-94E3-CDE013006244}"/>
            </a:ext>
          </a:extLst>
        </xdr:cNvPr>
        <xdr:cNvSpPr/>
      </xdr:nvSpPr>
      <xdr:spPr>
        <a:xfrm>
          <a:off x="984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7905BAC-8C11-45EC-B8FF-6F03414A08EF}"/>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3A89783-12C6-40B5-A720-393072E143D9}"/>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09212D-37BA-4D9F-998D-C6AD2BDE7B7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03A6693-74BF-45B9-9C34-7677CA41DEC8}"/>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1B28EF9-DF51-42B9-A45D-A1D4CA42D72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9" name="楕円 188">
          <a:extLst>
            <a:ext uri="{FF2B5EF4-FFF2-40B4-BE49-F238E27FC236}">
              <a16:creationId xmlns:a16="http://schemas.microsoft.com/office/drawing/2014/main" id="{20A2BB75-A17E-4265-9549-979BD4B86FD0}"/>
            </a:ext>
          </a:extLst>
        </xdr:cNvPr>
        <xdr:cNvSpPr/>
      </xdr:nvSpPr>
      <xdr:spPr>
        <a:xfrm>
          <a:off x="4127500" y="10175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3A19F448-ABF1-44B2-8EC1-5180D6494240}"/>
            </a:ext>
          </a:extLst>
        </xdr:cNvPr>
        <xdr:cNvSpPr txBox="1"/>
      </xdr:nvSpPr>
      <xdr:spPr>
        <a:xfrm>
          <a:off x="4216400"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78740</xdr:rowOff>
    </xdr:from>
    <xdr:to>
      <xdr:col>20</xdr:col>
      <xdr:colOff>38100</xdr:colOff>
      <xdr:row>62</xdr:row>
      <xdr:rowOff>8890</xdr:rowOff>
    </xdr:to>
    <xdr:sp macro="" textlink="">
      <xdr:nvSpPr>
        <xdr:cNvPr id="191" name="楕円 190">
          <a:extLst>
            <a:ext uri="{FF2B5EF4-FFF2-40B4-BE49-F238E27FC236}">
              <a16:creationId xmlns:a16="http://schemas.microsoft.com/office/drawing/2014/main" id="{8B312D09-B305-4A3F-8F72-2B968B4C39CE}"/>
            </a:ext>
          </a:extLst>
        </xdr:cNvPr>
        <xdr:cNvSpPr/>
      </xdr:nvSpPr>
      <xdr:spPr>
        <a:xfrm>
          <a:off x="3384550" y="10156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129540</xdr:rowOff>
    </xdr:from>
    <xdr:to>
      <xdr:col>24</xdr:col>
      <xdr:colOff>63500</xdr:colOff>
      <xdr:row>61</xdr:row>
      <xdr:rowOff>148590</xdr:rowOff>
    </xdr:to>
    <xdr:cxnSp macro="">
      <xdr:nvCxnSpPr>
        <xdr:cNvPr id="192" name="直線コネクタ 191">
          <a:extLst>
            <a:ext uri="{FF2B5EF4-FFF2-40B4-BE49-F238E27FC236}">
              <a16:creationId xmlns:a16="http://schemas.microsoft.com/office/drawing/2014/main" id="{0AC06A55-65B9-4F85-A065-365017FFAD78}"/>
            </a:ext>
          </a:extLst>
        </xdr:cNvPr>
        <xdr:cNvCxnSpPr/>
      </xdr:nvCxnSpPr>
      <xdr:spPr>
        <a:xfrm>
          <a:off x="3429000" y="1020699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71120</xdr:rowOff>
    </xdr:from>
    <xdr:to>
      <xdr:col>15</xdr:col>
      <xdr:colOff>101600</xdr:colOff>
      <xdr:row>62</xdr:row>
      <xdr:rowOff>1270</xdr:rowOff>
    </xdr:to>
    <xdr:sp macro="" textlink="">
      <xdr:nvSpPr>
        <xdr:cNvPr id="193" name="楕円 192">
          <a:extLst>
            <a:ext uri="{FF2B5EF4-FFF2-40B4-BE49-F238E27FC236}">
              <a16:creationId xmlns:a16="http://schemas.microsoft.com/office/drawing/2014/main" id="{AB776E13-0750-4667-8F59-BC7BD8BCADEF}"/>
            </a:ext>
          </a:extLst>
        </xdr:cNvPr>
        <xdr:cNvSpPr/>
      </xdr:nvSpPr>
      <xdr:spPr>
        <a:xfrm>
          <a:off x="2571750" y="1014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121920</xdr:rowOff>
    </xdr:from>
    <xdr:to>
      <xdr:col>19</xdr:col>
      <xdr:colOff>177800</xdr:colOff>
      <xdr:row>61</xdr:row>
      <xdr:rowOff>129540</xdr:rowOff>
    </xdr:to>
    <xdr:cxnSp macro="">
      <xdr:nvCxnSpPr>
        <xdr:cNvPr id="194" name="直線コネクタ 193">
          <a:extLst>
            <a:ext uri="{FF2B5EF4-FFF2-40B4-BE49-F238E27FC236}">
              <a16:creationId xmlns:a16="http://schemas.microsoft.com/office/drawing/2014/main" id="{D766D654-1E94-4750-BE5A-329D3A322DBE}"/>
            </a:ext>
          </a:extLst>
        </xdr:cNvPr>
        <xdr:cNvCxnSpPr/>
      </xdr:nvCxnSpPr>
      <xdr:spPr>
        <a:xfrm>
          <a:off x="2622550" y="1019937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133985</xdr:rowOff>
    </xdr:from>
    <xdr:to>
      <xdr:col>10</xdr:col>
      <xdr:colOff>165100</xdr:colOff>
      <xdr:row>62</xdr:row>
      <xdr:rowOff>64135</xdr:rowOff>
    </xdr:to>
    <xdr:sp macro="" textlink="">
      <xdr:nvSpPr>
        <xdr:cNvPr id="195" name="楕円 194">
          <a:extLst>
            <a:ext uri="{FF2B5EF4-FFF2-40B4-BE49-F238E27FC236}">
              <a16:creationId xmlns:a16="http://schemas.microsoft.com/office/drawing/2014/main" id="{01D66B45-1782-428F-95D3-CDDDC31BA8C3}"/>
            </a:ext>
          </a:extLst>
        </xdr:cNvPr>
        <xdr:cNvSpPr/>
      </xdr:nvSpPr>
      <xdr:spPr>
        <a:xfrm>
          <a:off x="1778000" y="10211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121920</xdr:rowOff>
    </xdr:from>
    <xdr:to>
      <xdr:col>15</xdr:col>
      <xdr:colOff>50800</xdr:colOff>
      <xdr:row>62</xdr:row>
      <xdr:rowOff>13335</xdr:rowOff>
    </xdr:to>
    <xdr:cxnSp macro="">
      <xdr:nvCxnSpPr>
        <xdr:cNvPr id="196" name="直線コネクタ 195">
          <a:extLst>
            <a:ext uri="{FF2B5EF4-FFF2-40B4-BE49-F238E27FC236}">
              <a16:creationId xmlns:a16="http://schemas.microsoft.com/office/drawing/2014/main" id="{841E3630-2F82-4D20-AF2A-8B6CB05DBAEC}"/>
            </a:ext>
          </a:extLst>
        </xdr:cNvPr>
        <xdr:cNvCxnSpPr/>
      </xdr:nvCxnSpPr>
      <xdr:spPr>
        <a:xfrm flipV="1">
          <a:off x="1828800" y="10199370"/>
          <a:ext cx="79375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132080</xdr:rowOff>
    </xdr:from>
    <xdr:to>
      <xdr:col>6</xdr:col>
      <xdr:colOff>38100</xdr:colOff>
      <xdr:row>62</xdr:row>
      <xdr:rowOff>62230</xdr:rowOff>
    </xdr:to>
    <xdr:sp macro="" textlink="">
      <xdr:nvSpPr>
        <xdr:cNvPr id="197" name="楕円 196">
          <a:extLst>
            <a:ext uri="{FF2B5EF4-FFF2-40B4-BE49-F238E27FC236}">
              <a16:creationId xmlns:a16="http://schemas.microsoft.com/office/drawing/2014/main" id="{3C77BBD4-BC47-4C35-86AA-8625750B3233}"/>
            </a:ext>
          </a:extLst>
        </xdr:cNvPr>
        <xdr:cNvSpPr/>
      </xdr:nvSpPr>
      <xdr:spPr>
        <a:xfrm>
          <a:off x="984250" y="102095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xdr:rowOff>
    </xdr:from>
    <xdr:to>
      <xdr:col>10</xdr:col>
      <xdr:colOff>114300</xdr:colOff>
      <xdr:row>62</xdr:row>
      <xdr:rowOff>13335</xdr:rowOff>
    </xdr:to>
    <xdr:cxnSp macro="">
      <xdr:nvCxnSpPr>
        <xdr:cNvPr id="198" name="直線コネクタ 197">
          <a:extLst>
            <a:ext uri="{FF2B5EF4-FFF2-40B4-BE49-F238E27FC236}">
              <a16:creationId xmlns:a16="http://schemas.microsoft.com/office/drawing/2014/main" id="{BC9F2282-3707-43BF-A6D0-A3681A63FA72}"/>
            </a:ext>
          </a:extLst>
        </xdr:cNvPr>
        <xdr:cNvCxnSpPr/>
      </xdr:nvCxnSpPr>
      <xdr:spPr>
        <a:xfrm>
          <a:off x="1028700" y="10253980"/>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a:extLst>
            <a:ext uri="{FF2B5EF4-FFF2-40B4-BE49-F238E27FC236}">
              <a16:creationId xmlns:a16="http://schemas.microsoft.com/office/drawing/2014/main" id="{CFB6F740-74F9-4E57-8AD8-D1B9981F657C}"/>
            </a:ext>
          </a:extLst>
        </xdr:cNvPr>
        <xdr:cNvSpPr txBox="1"/>
      </xdr:nvSpPr>
      <xdr:spPr>
        <a:xfrm>
          <a:off x="3239144" y="977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a:extLst>
            <a:ext uri="{FF2B5EF4-FFF2-40B4-BE49-F238E27FC236}">
              <a16:creationId xmlns:a16="http://schemas.microsoft.com/office/drawing/2014/main" id="{F5046F71-33B0-4D13-8821-F532AA62DAF9}"/>
            </a:ext>
          </a:extLst>
        </xdr:cNvPr>
        <xdr:cNvSpPr txBox="1"/>
      </xdr:nvSpPr>
      <xdr:spPr>
        <a:xfrm>
          <a:off x="2439044" y="974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a:extLst>
            <a:ext uri="{FF2B5EF4-FFF2-40B4-BE49-F238E27FC236}">
              <a16:creationId xmlns:a16="http://schemas.microsoft.com/office/drawing/2014/main" id="{C9A79A42-0F72-464C-A485-1999FF5003FA}"/>
            </a:ext>
          </a:extLst>
        </xdr:cNvPr>
        <xdr:cNvSpPr txBox="1"/>
      </xdr:nvSpPr>
      <xdr:spPr>
        <a:xfrm>
          <a:off x="1645294" y="977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a:extLst>
            <a:ext uri="{FF2B5EF4-FFF2-40B4-BE49-F238E27FC236}">
              <a16:creationId xmlns:a16="http://schemas.microsoft.com/office/drawing/2014/main" id="{D28D1860-DED9-4292-A409-E3B1F0B9FBB7}"/>
            </a:ext>
          </a:extLst>
        </xdr:cNvPr>
        <xdr:cNvSpPr txBox="1"/>
      </xdr:nvSpPr>
      <xdr:spPr>
        <a:xfrm>
          <a:off x="8515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xdr:rowOff>
    </xdr:from>
    <xdr:ext cx="405111" cy="259045"/>
    <xdr:sp macro="" textlink="">
      <xdr:nvSpPr>
        <xdr:cNvPr id="203" name="n_1mainValue【体育館・プール】&#10;有形固定資産減価償却率">
          <a:extLst>
            <a:ext uri="{FF2B5EF4-FFF2-40B4-BE49-F238E27FC236}">
              <a16:creationId xmlns:a16="http://schemas.microsoft.com/office/drawing/2014/main" id="{46966B8F-4C9E-43CA-9DB6-56E15CB496FD}"/>
            </a:ext>
          </a:extLst>
        </xdr:cNvPr>
        <xdr:cNvSpPr txBox="1"/>
      </xdr:nvSpPr>
      <xdr:spPr>
        <a:xfrm>
          <a:off x="3239144" y="1024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163847</xdr:rowOff>
    </xdr:from>
    <xdr:ext cx="405111" cy="259045"/>
    <xdr:sp macro="" textlink="">
      <xdr:nvSpPr>
        <xdr:cNvPr id="204" name="n_2mainValue【体育館・プール】&#10;有形固定資産減価償却率">
          <a:extLst>
            <a:ext uri="{FF2B5EF4-FFF2-40B4-BE49-F238E27FC236}">
              <a16:creationId xmlns:a16="http://schemas.microsoft.com/office/drawing/2014/main" id="{37683C4D-292E-491C-ADAF-8E54E827C6FB}"/>
            </a:ext>
          </a:extLst>
        </xdr:cNvPr>
        <xdr:cNvSpPr txBox="1"/>
      </xdr:nvSpPr>
      <xdr:spPr>
        <a:xfrm>
          <a:off x="24390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55262</xdr:rowOff>
    </xdr:from>
    <xdr:ext cx="405111" cy="259045"/>
    <xdr:sp macro="" textlink="">
      <xdr:nvSpPr>
        <xdr:cNvPr id="205" name="n_3mainValue【体育館・プール】&#10;有形固定資産減価償却率">
          <a:extLst>
            <a:ext uri="{FF2B5EF4-FFF2-40B4-BE49-F238E27FC236}">
              <a16:creationId xmlns:a16="http://schemas.microsoft.com/office/drawing/2014/main" id="{B05575BC-E1EF-40E1-A55E-F7E5B37E874B}"/>
            </a:ext>
          </a:extLst>
        </xdr:cNvPr>
        <xdr:cNvSpPr txBox="1"/>
      </xdr:nvSpPr>
      <xdr:spPr>
        <a:xfrm>
          <a:off x="1645294" y="1029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53357</xdr:rowOff>
    </xdr:from>
    <xdr:ext cx="405111" cy="259045"/>
    <xdr:sp macro="" textlink="">
      <xdr:nvSpPr>
        <xdr:cNvPr id="206" name="n_4mainValue【体育館・プール】&#10;有形固定資産減価償却率">
          <a:extLst>
            <a:ext uri="{FF2B5EF4-FFF2-40B4-BE49-F238E27FC236}">
              <a16:creationId xmlns:a16="http://schemas.microsoft.com/office/drawing/2014/main" id="{48BC6506-5B19-4D92-9BFF-28B64D0F7D96}"/>
            </a:ext>
          </a:extLst>
        </xdr:cNvPr>
        <xdr:cNvSpPr txBox="1"/>
      </xdr:nvSpPr>
      <xdr:spPr>
        <a:xfrm>
          <a:off x="851544"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3E01554-A69F-4407-AAC2-4218451EC1B5}"/>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92FD957-8172-47C5-933C-3E4B223DA90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D52BA6B-35D8-477A-A3DE-6C8786A7D493}"/>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5299A3B-C372-46C2-88A9-A5B23973810D}"/>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EFB2FE1-A01D-45BC-9CDF-FD94A3F263D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D947E18-17E0-4FAA-9CC4-38DCECE147B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8D55833-A91A-4091-9671-C0B3ACA9E579}"/>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0AA8712-224C-45B3-BE4A-08A780B8D88E}"/>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C073F67-C9F8-430E-9D6D-85075B3D1CF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E02DD43-A02F-4DAC-BD7A-D3AF55A3E0B5}"/>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959AA196-495E-4BDB-8266-901898E5E81E}"/>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80D031F1-6F03-47D2-9200-7626FE1D9D1D}"/>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C3499083-1857-4579-9FA0-6CA1822C7300}"/>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FC43552-C4F8-4D67-AF6A-AA1281EC2201}"/>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6572FCA8-668F-40B3-9C4E-46DB59F605B5}"/>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37437564-DE06-4961-A4FF-271CBE06B483}"/>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53FFCCF6-D50F-4890-BA15-A0EE5665C3C2}"/>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AF91451A-9837-4D69-AF70-6E96F26CE639}"/>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A14DD555-B1DC-4B5D-8852-6D07F214867E}"/>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0B482A3C-1517-4B74-B303-CF35A9778BA0}"/>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7C2B3D0F-6477-442A-8B5E-FDE862B1B86F}"/>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53AB9E16-C1EB-4538-A7DC-D010C8FB6C08}"/>
            </a:ext>
          </a:extLst>
        </xdr:cNvPr>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4EB4B36-87B4-4D28-939B-4C87A9BC54C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B1DBC60C-3BCE-47B3-AB83-F84688AB4A3A}"/>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8DF0FA0-AA18-4304-BD54-3BCCAAE76CE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7B8782B3-8379-4801-B54B-AD7A2AEF78D4}"/>
            </a:ext>
          </a:extLst>
        </xdr:cNvPr>
        <xdr:cNvCxnSpPr/>
      </xdr:nvCxnSpPr>
      <xdr:spPr>
        <a:xfrm flipV="1">
          <a:off x="9429115" y="921584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553292C5-615F-4CE0-B6FB-24DC00F8747F}"/>
            </a:ext>
          </a:extLst>
        </xdr:cNvPr>
        <xdr:cNvSpPr txBox="1"/>
      </xdr:nvSpPr>
      <xdr:spPr>
        <a:xfrm>
          <a:off x="9467850" y="106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49D2BE1F-4AB9-4DCB-98B3-021F3A35D2E4}"/>
            </a:ext>
          </a:extLst>
        </xdr:cNvPr>
        <xdr:cNvCxnSpPr/>
      </xdr:nvCxnSpPr>
      <xdr:spPr>
        <a:xfrm>
          <a:off x="9359900" y="106723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a:extLst>
            <a:ext uri="{FF2B5EF4-FFF2-40B4-BE49-F238E27FC236}">
              <a16:creationId xmlns:a16="http://schemas.microsoft.com/office/drawing/2014/main" id="{8A9DF0D4-14EF-4B4D-8574-D7CAAC1323C3}"/>
            </a:ext>
          </a:extLst>
        </xdr:cNvPr>
        <xdr:cNvSpPr txBox="1"/>
      </xdr:nvSpPr>
      <xdr:spPr>
        <a:xfrm>
          <a:off x="9467850" y="899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a:extLst>
            <a:ext uri="{FF2B5EF4-FFF2-40B4-BE49-F238E27FC236}">
              <a16:creationId xmlns:a16="http://schemas.microsoft.com/office/drawing/2014/main" id="{2B567CA2-3563-4680-884F-F0FA45676C4F}"/>
            </a:ext>
          </a:extLst>
        </xdr:cNvPr>
        <xdr:cNvCxnSpPr/>
      </xdr:nvCxnSpPr>
      <xdr:spPr>
        <a:xfrm>
          <a:off x="9359900" y="9215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237" name="【体育館・プール】&#10;一人当たり面積平均値テキスト">
          <a:extLst>
            <a:ext uri="{FF2B5EF4-FFF2-40B4-BE49-F238E27FC236}">
              <a16:creationId xmlns:a16="http://schemas.microsoft.com/office/drawing/2014/main" id="{5D95F875-0651-484D-BF4B-860E54F59A82}"/>
            </a:ext>
          </a:extLst>
        </xdr:cNvPr>
        <xdr:cNvSpPr txBox="1"/>
      </xdr:nvSpPr>
      <xdr:spPr>
        <a:xfrm>
          <a:off x="9467850" y="10024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a:extLst>
            <a:ext uri="{FF2B5EF4-FFF2-40B4-BE49-F238E27FC236}">
              <a16:creationId xmlns:a16="http://schemas.microsoft.com/office/drawing/2014/main" id="{46176145-25A6-4A2D-8211-AC1ED791A9B5}"/>
            </a:ext>
          </a:extLst>
        </xdr:cNvPr>
        <xdr:cNvSpPr/>
      </xdr:nvSpPr>
      <xdr:spPr>
        <a:xfrm>
          <a:off x="9398000" y="101670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a:extLst>
            <a:ext uri="{FF2B5EF4-FFF2-40B4-BE49-F238E27FC236}">
              <a16:creationId xmlns:a16="http://schemas.microsoft.com/office/drawing/2014/main" id="{5046D9E6-C52D-46FB-9853-DF6BB6A4D1C7}"/>
            </a:ext>
          </a:extLst>
        </xdr:cNvPr>
        <xdr:cNvSpPr/>
      </xdr:nvSpPr>
      <xdr:spPr>
        <a:xfrm>
          <a:off x="8636000" y="10165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a:extLst>
            <a:ext uri="{FF2B5EF4-FFF2-40B4-BE49-F238E27FC236}">
              <a16:creationId xmlns:a16="http://schemas.microsoft.com/office/drawing/2014/main" id="{76CD8A6B-086C-490A-9A05-0994C0DFD79C}"/>
            </a:ext>
          </a:extLst>
        </xdr:cNvPr>
        <xdr:cNvSpPr/>
      </xdr:nvSpPr>
      <xdr:spPr>
        <a:xfrm>
          <a:off x="7842250" y="10180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a:extLst>
            <a:ext uri="{FF2B5EF4-FFF2-40B4-BE49-F238E27FC236}">
              <a16:creationId xmlns:a16="http://schemas.microsoft.com/office/drawing/2014/main" id="{C660F6A1-EBE0-4998-A169-A761A6E3F15B}"/>
            </a:ext>
          </a:extLst>
        </xdr:cNvPr>
        <xdr:cNvSpPr/>
      </xdr:nvSpPr>
      <xdr:spPr>
        <a:xfrm>
          <a:off x="7029450" y="101997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a:extLst>
            <a:ext uri="{FF2B5EF4-FFF2-40B4-BE49-F238E27FC236}">
              <a16:creationId xmlns:a16="http://schemas.microsoft.com/office/drawing/2014/main" id="{2EF5E352-08A9-4DBD-A430-329B25DD893E}"/>
            </a:ext>
          </a:extLst>
        </xdr:cNvPr>
        <xdr:cNvSpPr/>
      </xdr:nvSpPr>
      <xdr:spPr>
        <a:xfrm>
          <a:off x="6235700" y="10212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E0CC38A-CC55-4A6D-AC7B-12B35A2EF37C}"/>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A597DFD-995D-461F-9E27-8F05E3C973E1}"/>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089BF33-8CEC-469D-97F9-3F794C5D4F61}"/>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EAEE0D9-4924-46FB-8063-05D0CDAA5E8B}"/>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5ED93DC-E4F1-4141-96CF-1C52EC2AB0EF}"/>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70031</xdr:rowOff>
    </xdr:from>
    <xdr:to>
      <xdr:col>55</xdr:col>
      <xdr:colOff>50800</xdr:colOff>
      <xdr:row>64</xdr:row>
      <xdr:rowOff>181</xdr:rowOff>
    </xdr:to>
    <xdr:sp macro="" textlink="">
      <xdr:nvSpPr>
        <xdr:cNvPr id="248" name="楕円 247">
          <a:extLst>
            <a:ext uri="{FF2B5EF4-FFF2-40B4-BE49-F238E27FC236}">
              <a16:creationId xmlns:a16="http://schemas.microsoft.com/office/drawing/2014/main" id="{B87C2B63-C080-483E-9C1E-9E4F0C2FED08}"/>
            </a:ext>
          </a:extLst>
        </xdr:cNvPr>
        <xdr:cNvSpPr/>
      </xdr:nvSpPr>
      <xdr:spPr>
        <a:xfrm>
          <a:off x="9398000" y="104776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48458</xdr:rowOff>
    </xdr:from>
    <xdr:ext cx="469744" cy="259045"/>
    <xdr:sp macro="" textlink="">
      <xdr:nvSpPr>
        <xdr:cNvPr id="249" name="【体育館・プール】&#10;一人当たり面積該当値テキスト">
          <a:extLst>
            <a:ext uri="{FF2B5EF4-FFF2-40B4-BE49-F238E27FC236}">
              <a16:creationId xmlns:a16="http://schemas.microsoft.com/office/drawing/2014/main" id="{9D364FCE-CB89-4F26-8967-C82B7B64EC55}"/>
            </a:ext>
          </a:extLst>
        </xdr:cNvPr>
        <xdr:cNvSpPr txBox="1"/>
      </xdr:nvSpPr>
      <xdr:spPr>
        <a:xfrm>
          <a:off x="9467850" y="1045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70031</xdr:rowOff>
    </xdr:from>
    <xdr:to>
      <xdr:col>50</xdr:col>
      <xdr:colOff>165100</xdr:colOff>
      <xdr:row>64</xdr:row>
      <xdr:rowOff>181</xdr:rowOff>
    </xdr:to>
    <xdr:sp macro="" textlink="">
      <xdr:nvSpPr>
        <xdr:cNvPr id="250" name="楕円 249">
          <a:extLst>
            <a:ext uri="{FF2B5EF4-FFF2-40B4-BE49-F238E27FC236}">
              <a16:creationId xmlns:a16="http://schemas.microsoft.com/office/drawing/2014/main" id="{2289DAB5-AB4E-4B58-88A1-FD9F912DDA15}"/>
            </a:ext>
          </a:extLst>
        </xdr:cNvPr>
        <xdr:cNvSpPr/>
      </xdr:nvSpPr>
      <xdr:spPr>
        <a:xfrm>
          <a:off x="8636000" y="104776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120831</xdr:rowOff>
    </xdr:from>
    <xdr:to>
      <xdr:col>55</xdr:col>
      <xdr:colOff>0</xdr:colOff>
      <xdr:row>63</xdr:row>
      <xdr:rowOff>120831</xdr:rowOff>
    </xdr:to>
    <xdr:cxnSp macro="">
      <xdr:nvCxnSpPr>
        <xdr:cNvPr id="251" name="直線コネクタ 250">
          <a:extLst>
            <a:ext uri="{FF2B5EF4-FFF2-40B4-BE49-F238E27FC236}">
              <a16:creationId xmlns:a16="http://schemas.microsoft.com/office/drawing/2014/main" id="{D76954CB-4120-45ED-8CAD-1A8B732AE385}"/>
            </a:ext>
          </a:extLst>
        </xdr:cNvPr>
        <xdr:cNvCxnSpPr/>
      </xdr:nvCxnSpPr>
      <xdr:spPr>
        <a:xfrm>
          <a:off x="8686800" y="1052848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71665</xdr:rowOff>
    </xdr:from>
    <xdr:to>
      <xdr:col>46</xdr:col>
      <xdr:colOff>38100</xdr:colOff>
      <xdr:row>64</xdr:row>
      <xdr:rowOff>1815</xdr:rowOff>
    </xdr:to>
    <xdr:sp macro="" textlink="">
      <xdr:nvSpPr>
        <xdr:cNvPr id="252" name="楕円 251">
          <a:extLst>
            <a:ext uri="{FF2B5EF4-FFF2-40B4-BE49-F238E27FC236}">
              <a16:creationId xmlns:a16="http://schemas.microsoft.com/office/drawing/2014/main" id="{693DA542-0C6D-43C6-AAF2-B4426A36F68D}"/>
            </a:ext>
          </a:extLst>
        </xdr:cNvPr>
        <xdr:cNvSpPr/>
      </xdr:nvSpPr>
      <xdr:spPr>
        <a:xfrm>
          <a:off x="7842250" y="10479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120831</xdr:rowOff>
    </xdr:from>
    <xdr:to>
      <xdr:col>50</xdr:col>
      <xdr:colOff>114300</xdr:colOff>
      <xdr:row>63</xdr:row>
      <xdr:rowOff>122465</xdr:rowOff>
    </xdr:to>
    <xdr:cxnSp macro="">
      <xdr:nvCxnSpPr>
        <xdr:cNvPr id="253" name="直線コネクタ 252">
          <a:extLst>
            <a:ext uri="{FF2B5EF4-FFF2-40B4-BE49-F238E27FC236}">
              <a16:creationId xmlns:a16="http://schemas.microsoft.com/office/drawing/2014/main" id="{81E5671A-DE09-4C64-AF81-3AEF58C145FE}"/>
            </a:ext>
          </a:extLst>
        </xdr:cNvPr>
        <xdr:cNvCxnSpPr/>
      </xdr:nvCxnSpPr>
      <xdr:spPr>
        <a:xfrm flipV="1">
          <a:off x="7886700" y="10528481"/>
          <a:ext cx="8001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73297</xdr:rowOff>
    </xdr:from>
    <xdr:to>
      <xdr:col>41</xdr:col>
      <xdr:colOff>101600</xdr:colOff>
      <xdr:row>64</xdr:row>
      <xdr:rowOff>3447</xdr:rowOff>
    </xdr:to>
    <xdr:sp macro="" textlink="">
      <xdr:nvSpPr>
        <xdr:cNvPr id="254" name="楕円 253">
          <a:extLst>
            <a:ext uri="{FF2B5EF4-FFF2-40B4-BE49-F238E27FC236}">
              <a16:creationId xmlns:a16="http://schemas.microsoft.com/office/drawing/2014/main" id="{0582753D-B9C3-4354-A602-B996FCC70CD4}"/>
            </a:ext>
          </a:extLst>
        </xdr:cNvPr>
        <xdr:cNvSpPr/>
      </xdr:nvSpPr>
      <xdr:spPr>
        <a:xfrm>
          <a:off x="7029450" y="104809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122465</xdr:rowOff>
    </xdr:from>
    <xdr:to>
      <xdr:col>45</xdr:col>
      <xdr:colOff>177800</xdr:colOff>
      <xdr:row>63</xdr:row>
      <xdr:rowOff>124097</xdr:rowOff>
    </xdr:to>
    <xdr:cxnSp macro="">
      <xdr:nvCxnSpPr>
        <xdr:cNvPr id="255" name="直線コネクタ 254">
          <a:extLst>
            <a:ext uri="{FF2B5EF4-FFF2-40B4-BE49-F238E27FC236}">
              <a16:creationId xmlns:a16="http://schemas.microsoft.com/office/drawing/2014/main" id="{89DBCBDF-24E0-4F46-A703-227B3AC94867}"/>
            </a:ext>
          </a:extLst>
        </xdr:cNvPr>
        <xdr:cNvCxnSpPr/>
      </xdr:nvCxnSpPr>
      <xdr:spPr>
        <a:xfrm flipV="1">
          <a:off x="7080250" y="10530115"/>
          <a:ext cx="8064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47172</xdr:rowOff>
    </xdr:from>
    <xdr:to>
      <xdr:col>36</xdr:col>
      <xdr:colOff>165100</xdr:colOff>
      <xdr:row>63</xdr:row>
      <xdr:rowOff>148772</xdr:rowOff>
    </xdr:to>
    <xdr:sp macro="" textlink="">
      <xdr:nvSpPr>
        <xdr:cNvPr id="256" name="楕円 255">
          <a:extLst>
            <a:ext uri="{FF2B5EF4-FFF2-40B4-BE49-F238E27FC236}">
              <a16:creationId xmlns:a16="http://schemas.microsoft.com/office/drawing/2014/main" id="{527E1F1E-F73C-44B8-BE2D-24DAF0CA2EAE}"/>
            </a:ext>
          </a:extLst>
        </xdr:cNvPr>
        <xdr:cNvSpPr/>
      </xdr:nvSpPr>
      <xdr:spPr>
        <a:xfrm>
          <a:off x="6235700" y="1045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97972</xdr:rowOff>
    </xdr:from>
    <xdr:to>
      <xdr:col>41</xdr:col>
      <xdr:colOff>50800</xdr:colOff>
      <xdr:row>63</xdr:row>
      <xdr:rowOff>124097</xdr:rowOff>
    </xdr:to>
    <xdr:cxnSp macro="">
      <xdr:nvCxnSpPr>
        <xdr:cNvPr id="257" name="直線コネクタ 256">
          <a:extLst>
            <a:ext uri="{FF2B5EF4-FFF2-40B4-BE49-F238E27FC236}">
              <a16:creationId xmlns:a16="http://schemas.microsoft.com/office/drawing/2014/main" id="{9B8A51D2-9D43-4984-9370-0607F4B0D170}"/>
            </a:ext>
          </a:extLst>
        </xdr:cNvPr>
        <xdr:cNvCxnSpPr/>
      </xdr:nvCxnSpPr>
      <xdr:spPr>
        <a:xfrm>
          <a:off x="6286500" y="10505622"/>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258" name="n_1aveValue【体育館・プール】&#10;一人当たり面積">
          <a:extLst>
            <a:ext uri="{FF2B5EF4-FFF2-40B4-BE49-F238E27FC236}">
              <a16:creationId xmlns:a16="http://schemas.microsoft.com/office/drawing/2014/main" id="{C64B8150-C64D-4A93-882D-96BAD797B21D}"/>
            </a:ext>
          </a:extLst>
        </xdr:cNvPr>
        <xdr:cNvSpPr txBox="1"/>
      </xdr:nvSpPr>
      <xdr:spPr>
        <a:xfrm>
          <a:off x="8458277" y="994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259" name="n_2aveValue【体育館・プール】&#10;一人当たり面積">
          <a:extLst>
            <a:ext uri="{FF2B5EF4-FFF2-40B4-BE49-F238E27FC236}">
              <a16:creationId xmlns:a16="http://schemas.microsoft.com/office/drawing/2014/main" id="{8429A8E3-BBF1-4F01-9426-80E98DD354EA}"/>
            </a:ext>
          </a:extLst>
        </xdr:cNvPr>
        <xdr:cNvSpPr txBox="1"/>
      </xdr:nvSpPr>
      <xdr:spPr>
        <a:xfrm>
          <a:off x="7677227" y="996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260" name="n_3aveValue【体育館・プール】&#10;一人当たり面積">
          <a:extLst>
            <a:ext uri="{FF2B5EF4-FFF2-40B4-BE49-F238E27FC236}">
              <a16:creationId xmlns:a16="http://schemas.microsoft.com/office/drawing/2014/main" id="{BA7B97D6-92FA-4EEF-95E0-7C165B229918}"/>
            </a:ext>
          </a:extLst>
        </xdr:cNvPr>
        <xdr:cNvSpPr txBox="1"/>
      </xdr:nvSpPr>
      <xdr:spPr>
        <a:xfrm>
          <a:off x="6864427" y="998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261" name="n_4aveValue【体育館・プール】&#10;一人当たり面積">
          <a:extLst>
            <a:ext uri="{FF2B5EF4-FFF2-40B4-BE49-F238E27FC236}">
              <a16:creationId xmlns:a16="http://schemas.microsoft.com/office/drawing/2014/main" id="{90E6B76A-3589-4201-904F-9359FFD44C3A}"/>
            </a:ext>
          </a:extLst>
        </xdr:cNvPr>
        <xdr:cNvSpPr txBox="1"/>
      </xdr:nvSpPr>
      <xdr:spPr>
        <a:xfrm>
          <a:off x="6070677" y="999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162758</xdr:rowOff>
    </xdr:from>
    <xdr:ext cx="469744" cy="259045"/>
    <xdr:sp macro="" textlink="">
      <xdr:nvSpPr>
        <xdr:cNvPr id="262" name="n_1mainValue【体育館・プール】&#10;一人当たり面積">
          <a:extLst>
            <a:ext uri="{FF2B5EF4-FFF2-40B4-BE49-F238E27FC236}">
              <a16:creationId xmlns:a16="http://schemas.microsoft.com/office/drawing/2014/main" id="{2B7A41A4-95B4-4CBD-A137-423E14CFAEB8}"/>
            </a:ext>
          </a:extLst>
        </xdr:cNvPr>
        <xdr:cNvSpPr txBox="1"/>
      </xdr:nvSpPr>
      <xdr:spPr>
        <a:xfrm>
          <a:off x="8458277" y="1057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164392</xdr:rowOff>
    </xdr:from>
    <xdr:ext cx="469744" cy="259045"/>
    <xdr:sp macro="" textlink="">
      <xdr:nvSpPr>
        <xdr:cNvPr id="263" name="n_2mainValue【体育館・プール】&#10;一人当たり面積">
          <a:extLst>
            <a:ext uri="{FF2B5EF4-FFF2-40B4-BE49-F238E27FC236}">
              <a16:creationId xmlns:a16="http://schemas.microsoft.com/office/drawing/2014/main" id="{5DC2CC4E-A337-4A97-9011-1A68BCC67509}"/>
            </a:ext>
          </a:extLst>
        </xdr:cNvPr>
        <xdr:cNvSpPr txBox="1"/>
      </xdr:nvSpPr>
      <xdr:spPr>
        <a:xfrm>
          <a:off x="7677227" y="1057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166024</xdr:rowOff>
    </xdr:from>
    <xdr:ext cx="469744" cy="259045"/>
    <xdr:sp macro="" textlink="">
      <xdr:nvSpPr>
        <xdr:cNvPr id="264" name="n_3mainValue【体育館・プール】&#10;一人当たり面積">
          <a:extLst>
            <a:ext uri="{FF2B5EF4-FFF2-40B4-BE49-F238E27FC236}">
              <a16:creationId xmlns:a16="http://schemas.microsoft.com/office/drawing/2014/main" id="{D4F1FBE7-3453-4F2C-92BD-25009D1930C7}"/>
            </a:ext>
          </a:extLst>
        </xdr:cNvPr>
        <xdr:cNvSpPr txBox="1"/>
      </xdr:nvSpPr>
      <xdr:spPr>
        <a:xfrm>
          <a:off x="6864427" y="105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139899</xdr:rowOff>
    </xdr:from>
    <xdr:ext cx="469744" cy="259045"/>
    <xdr:sp macro="" textlink="">
      <xdr:nvSpPr>
        <xdr:cNvPr id="265" name="n_4mainValue【体育館・プール】&#10;一人当たり面積">
          <a:extLst>
            <a:ext uri="{FF2B5EF4-FFF2-40B4-BE49-F238E27FC236}">
              <a16:creationId xmlns:a16="http://schemas.microsoft.com/office/drawing/2014/main" id="{DD2AAF4B-5D28-4517-BE88-430E379450B7}"/>
            </a:ext>
          </a:extLst>
        </xdr:cNvPr>
        <xdr:cNvSpPr txBox="1"/>
      </xdr:nvSpPr>
      <xdr:spPr>
        <a:xfrm>
          <a:off x="6070677" y="1054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E0C25D1-8F5B-4B72-ADB6-45FE8CCD0A72}"/>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5C90C2B-DA78-4D60-A21B-3D34525F37B8}"/>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BDCFE61-77D6-40CD-A199-627DA2F8F683}"/>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3297E74-056A-4605-BE26-B12576D8DED2}"/>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2875302-F9CD-40C4-9092-CC5BF7B2CB2F}"/>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A2EC148-DD01-4948-AE83-D5C6E20DE14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2E4614B-02E5-4009-9E4C-878233A659C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7108A2E-D83A-4024-A731-04CE76D3909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EF6CAAC-8EE1-4005-A0BD-87F333709FA5}"/>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F9F1E53-8E42-4592-B768-632FA3E5667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ACFA648-CAC1-4054-B81A-7EE2CDF2D6DB}"/>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E45DDEB0-3DE9-4F3D-8DF3-01DE4080B3E4}"/>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5DE9DD1D-DB76-49EA-AD14-FC49C64DF914}"/>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9BD0ED5F-2BA7-40FD-AB87-37C50F0713C5}"/>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8C5E9C0C-E106-4EAF-BD1C-DD1D3073F804}"/>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7A37AE1-0244-4FF6-ADE1-EC1F2AEE63AD}"/>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D1DC510-5133-470F-8D51-38935A2A4EF7}"/>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7E935015-8B7B-46A0-A8FB-C8347284B55B}"/>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2DFE4DD-BA16-4186-B4B6-E81C8AF8A696}"/>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78DA0813-1A42-4169-8DA9-BB0B127376EF}"/>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4BD69BD7-A8DA-4431-92C8-20DDEF5CD418}"/>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F89FFC0-738F-483C-97C4-D989F62BBE9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5240D2D-CB1D-48C6-B29A-5680E8822F99}"/>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B45DB45-B81A-493D-B13D-0FC5DFC8DC83}"/>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a:extLst>
            <a:ext uri="{FF2B5EF4-FFF2-40B4-BE49-F238E27FC236}">
              <a16:creationId xmlns:a16="http://schemas.microsoft.com/office/drawing/2014/main" id="{D97AD82B-BAA6-49F1-AA7C-C83F8C0371E0}"/>
            </a:ext>
          </a:extLst>
        </xdr:cNvPr>
        <xdr:cNvCxnSpPr/>
      </xdr:nvCxnSpPr>
      <xdr:spPr>
        <a:xfrm flipV="1">
          <a:off x="4177665" y="12814300"/>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A9B2F2BD-73B5-4CE7-87E2-F94D3E573047}"/>
            </a:ext>
          </a:extLst>
        </xdr:cNvPr>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a:extLst>
            <a:ext uri="{FF2B5EF4-FFF2-40B4-BE49-F238E27FC236}">
              <a16:creationId xmlns:a16="http://schemas.microsoft.com/office/drawing/2014/main" id="{C76E876C-0BE8-42DE-B19D-D8C6AA27CE1D}"/>
            </a:ext>
          </a:extLst>
        </xdr:cNvPr>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A915879B-91CA-493F-A34C-EF3888392EDF}"/>
            </a:ext>
          </a:extLst>
        </xdr:cNvPr>
        <xdr:cNvSpPr txBox="1"/>
      </xdr:nvSpPr>
      <xdr:spPr>
        <a:xfrm>
          <a:off x="4216400" y="1259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a16="http://schemas.microsoft.com/office/drawing/2014/main" id="{6E22A480-A0C4-4021-9522-3D709A2BB8D1}"/>
            </a:ext>
          </a:extLst>
        </xdr:cNvPr>
        <xdr:cNvCxnSpPr/>
      </xdr:nvCxnSpPr>
      <xdr:spPr>
        <a:xfrm>
          <a:off x="41084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95B9E9EF-E99E-4A7F-806C-791B70EB8764}"/>
            </a:ext>
          </a:extLst>
        </xdr:cNvPr>
        <xdr:cNvSpPr txBox="1"/>
      </xdr:nvSpPr>
      <xdr:spPr>
        <a:xfrm>
          <a:off x="4216400" y="1345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a:extLst>
            <a:ext uri="{FF2B5EF4-FFF2-40B4-BE49-F238E27FC236}">
              <a16:creationId xmlns:a16="http://schemas.microsoft.com/office/drawing/2014/main" id="{0462AC14-F795-4035-B46F-B5E0BA5723BE}"/>
            </a:ext>
          </a:extLst>
        </xdr:cNvPr>
        <xdr:cNvSpPr/>
      </xdr:nvSpPr>
      <xdr:spPr>
        <a:xfrm>
          <a:off x="4127500" y="1348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a:extLst>
            <a:ext uri="{FF2B5EF4-FFF2-40B4-BE49-F238E27FC236}">
              <a16:creationId xmlns:a16="http://schemas.microsoft.com/office/drawing/2014/main" id="{85D61A86-0438-44C7-A8C6-96BD876B765D}"/>
            </a:ext>
          </a:extLst>
        </xdr:cNvPr>
        <xdr:cNvSpPr/>
      </xdr:nvSpPr>
      <xdr:spPr>
        <a:xfrm>
          <a:off x="33845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a:extLst>
            <a:ext uri="{FF2B5EF4-FFF2-40B4-BE49-F238E27FC236}">
              <a16:creationId xmlns:a16="http://schemas.microsoft.com/office/drawing/2014/main" id="{DD960E2B-AA7E-4360-ADAB-C877972FFEA7}"/>
            </a:ext>
          </a:extLst>
        </xdr:cNvPr>
        <xdr:cNvSpPr/>
      </xdr:nvSpPr>
      <xdr:spPr>
        <a:xfrm>
          <a:off x="257175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a:extLst>
            <a:ext uri="{FF2B5EF4-FFF2-40B4-BE49-F238E27FC236}">
              <a16:creationId xmlns:a16="http://schemas.microsoft.com/office/drawing/2014/main" id="{E25E17E3-BDE9-42FF-83DF-9B77FA0F2C19}"/>
            </a:ext>
          </a:extLst>
        </xdr:cNvPr>
        <xdr:cNvSpPr/>
      </xdr:nvSpPr>
      <xdr:spPr>
        <a:xfrm>
          <a:off x="1778000" y="13475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a:extLst>
            <a:ext uri="{FF2B5EF4-FFF2-40B4-BE49-F238E27FC236}">
              <a16:creationId xmlns:a16="http://schemas.microsoft.com/office/drawing/2014/main" id="{4F30BA86-9656-4568-AAF6-1F63313869CA}"/>
            </a:ext>
          </a:extLst>
        </xdr:cNvPr>
        <xdr:cNvSpPr/>
      </xdr:nvSpPr>
      <xdr:spPr>
        <a:xfrm>
          <a:off x="984250" y="13460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426D470-C12B-481E-BC6F-9555F1A14B0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4F24861-43BD-4967-B56F-320E268E702E}"/>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22D06D5-5582-4E85-9D1B-9A103680534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C4D88EE-EF71-4EFE-B165-70F500642DB6}"/>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56D2B3A-7A53-4A89-A744-EAA707CC329A}"/>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42545</xdr:rowOff>
    </xdr:from>
    <xdr:to>
      <xdr:col>24</xdr:col>
      <xdr:colOff>114300</xdr:colOff>
      <xdr:row>81</xdr:row>
      <xdr:rowOff>144145</xdr:rowOff>
    </xdr:to>
    <xdr:sp macro="" textlink="">
      <xdr:nvSpPr>
        <xdr:cNvPr id="306" name="楕円 305">
          <a:extLst>
            <a:ext uri="{FF2B5EF4-FFF2-40B4-BE49-F238E27FC236}">
              <a16:creationId xmlns:a16="http://schemas.microsoft.com/office/drawing/2014/main" id="{3FF8106A-563B-4175-9C64-D46D4C2037B2}"/>
            </a:ext>
          </a:extLst>
        </xdr:cNvPr>
        <xdr:cNvSpPr/>
      </xdr:nvSpPr>
      <xdr:spPr>
        <a:xfrm>
          <a:off x="4127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65422</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7B7DB92F-A182-47CF-AABA-EC0CF713C8E3}"/>
            </a:ext>
          </a:extLst>
        </xdr:cNvPr>
        <xdr:cNvSpPr txBox="1"/>
      </xdr:nvSpPr>
      <xdr:spPr>
        <a:xfrm>
          <a:off x="4216400" y="1327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xdr:rowOff>
    </xdr:from>
    <xdr:to>
      <xdr:col>20</xdr:col>
      <xdr:colOff>38100</xdr:colOff>
      <xdr:row>81</xdr:row>
      <xdr:rowOff>115570</xdr:rowOff>
    </xdr:to>
    <xdr:sp macro="" textlink="">
      <xdr:nvSpPr>
        <xdr:cNvPr id="308" name="楕円 307">
          <a:extLst>
            <a:ext uri="{FF2B5EF4-FFF2-40B4-BE49-F238E27FC236}">
              <a16:creationId xmlns:a16="http://schemas.microsoft.com/office/drawing/2014/main" id="{1C6540A9-66F1-4F46-89F9-EF49CBACE12F}"/>
            </a:ext>
          </a:extLst>
        </xdr:cNvPr>
        <xdr:cNvSpPr/>
      </xdr:nvSpPr>
      <xdr:spPr>
        <a:xfrm>
          <a:off x="3384550" y="13393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64770</xdr:rowOff>
    </xdr:from>
    <xdr:to>
      <xdr:col>24</xdr:col>
      <xdr:colOff>63500</xdr:colOff>
      <xdr:row>81</xdr:row>
      <xdr:rowOff>93345</xdr:rowOff>
    </xdr:to>
    <xdr:cxnSp macro="">
      <xdr:nvCxnSpPr>
        <xdr:cNvPr id="309" name="直線コネクタ 308">
          <a:extLst>
            <a:ext uri="{FF2B5EF4-FFF2-40B4-BE49-F238E27FC236}">
              <a16:creationId xmlns:a16="http://schemas.microsoft.com/office/drawing/2014/main" id="{34E2D377-751D-40EB-AE49-C7A647956F0F}"/>
            </a:ext>
          </a:extLst>
        </xdr:cNvPr>
        <xdr:cNvCxnSpPr/>
      </xdr:nvCxnSpPr>
      <xdr:spPr>
        <a:xfrm>
          <a:off x="3429000" y="13444220"/>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160655</xdr:rowOff>
    </xdr:from>
    <xdr:to>
      <xdr:col>15</xdr:col>
      <xdr:colOff>101600</xdr:colOff>
      <xdr:row>81</xdr:row>
      <xdr:rowOff>90805</xdr:rowOff>
    </xdr:to>
    <xdr:sp macro="" textlink="">
      <xdr:nvSpPr>
        <xdr:cNvPr id="310" name="楕円 309">
          <a:extLst>
            <a:ext uri="{FF2B5EF4-FFF2-40B4-BE49-F238E27FC236}">
              <a16:creationId xmlns:a16="http://schemas.microsoft.com/office/drawing/2014/main" id="{24C92567-5379-4409-8872-9EF6CB912B8F}"/>
            </a:ext>
          </a:extLst>
        </xdr:cNvPr>
        <xdr:cNvSpPr/>
      </xdr:nvSpPr>
      <xdr:spPr>
        <a:xfrm>
          <a:off x="2571750" y="13375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40005</xdr:rowOff>
    </xdr:from>
    <xdr:to>
      <xdr:col>19</xdr:col>
      <xdr:colOff>177800</xdr:colOff>
      <xdr:row>81</xdr:row>
      <xdr:rowOff>64770</xdr:rowOff>
    </xdr:to>
    <xdr:cxnSp macro="">
      <xdr:nvCxnSpPr>
        <xdr:cNvPr id="311" name="直線コネクタ 310">
          <a:extLst>
            <a:ext uri="{FF2B5EF4-FFF2-40B4-BE49-F238E27FC236}">
              <a16:creationId xmlns:a16="http://schemas.microsoft.com/office/drawing/2014/main" id="{E0B0147C-36F0-48BF-9F6E-207E2839FB48}"/>
            </a:ext>
          </a:extLst>
        </xdr:cNvPr>
        <xdr:cNvCxnSpPr/>
      </xdr:nvCxnSpPr>
      <xdr:spPr>
        <a:xfrm>
          <a:off x="2622550" y="13419455"/>
          <a:ext cx="8064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109220</xdr:rowOff>
    </xdr:from>
    <xdr:to>
      <xdr:col>10</xdr:col>
      <xdr:colOff>165100</xdr:colOff>
      <xdr:row>81</xdr:row>
      <xdr:rowOff>39370</xdr:rowOff>
    </xdr:to>
    <xdr:sp macro="" textlink="">
      <xdr:nvSpPr>
        <xdr:cNvPr id="312" name="楕円 311">
          <a:extLst>
            <a:ext uri="{FF2B5EF4-FFF2-40B4-BE49-F238E27FC236}">
              <a16:creationId xmlns:a16="http://schemas.microsoft.com/office/drawing/2014/main" id="{7F9766C2-FA09-47B8-BE96-59945E804E52}"/>
            </a:ext>
          </a:extLst>
        </xdr:cNvPr>
        <xdr:cNvSpPr/>
      </xdr:nvSpPr>
      <xdr:spPr>
        <a:xfrm>
          <a:off x="1778000" y="13323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160020</xdr:rowOff>
    </xdr:from>
    <xdr:to>
      <xdr:col>15</xdr:col>
      <xdr:colOff>50800</xdr:colOff>
      <xdr:row>81</xdr:row>
      <xdr:rowOff>40005</xdr:rowOff>
    </xdr:to>
    <xdr:cxnSp macro="">
      <xdr:nvCxnSpPr>
        <xdr:cNvPr id="313" name="直線コネクタ 312">
          <a:extLst>
            <a:ext uri="{FF2B5EF4-FFF2-40B4-BE49-F238E27FC236}">
              <a16:creationId xmlns:a16="http://schemas.microsoft.com/office/drawing/2014/main" id="{5853F1B2-2C18-4980-9D41-F272784478FD}"/>
            </a:ext>
          </a:extLst>
        </xdr:cNvPr>
        <xdr:cNvCxnSpPr/>
      </xdr:nvCxnSpPr>
      <xdr:spPr>
        <a:xfrm>
          <a:off x="1828800" y="13374370"/>
          <a:ext cx="79375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153036</xdr:rowOff>
    </xdr:from>
    <xdr:to>
      <xdr:col>6</xdr:col>
      <xdr:colOff>38100</xdr:colOff>
      <xdr:row>82</xdr:row>
      <xdr:rowOff>83186</xdr:rowOff>
    </xdr:to>
    <xdr:sp macro="" textlink="">
      <xdr:nvSpPr>
        <xdr:cNvPr id="314" name="楕円 313">
          <a:extLst>
            <a:ext uri="{FF2B5EF4-FFF2-40B4-BE49-F238E27FC236}">
              <a16:creationId xmlns:a16="http://schemas.microsoft.com/office/drawing/2014/main" id="{B9CA8496-4C76-4DEC-A561-BF67F32613F7}"/>
            </a:ext>
          </a:extLst>
        </xdr:cNvPr>
        <xdr:cNvSpPr/>
      </xdr:nvSpPr>
      <xdr:spPr>
        <a:xfrm>
          <a:off x="984250" y="135324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160020</xdr:rowOff>
    </xdr:from>
    <xdr:to>
      <xdr:col>10</xdr:col>
      <xdr:colOff>114300</xdr:colOff>
      <xdr:row>82</xdr:row>
      <xdr:rowOff>32386</xdr:rowOff>
    </xdr:to>
    <xdr:cxnSp macro="">
      <xdr:nvCxnSpPr>
        <xdr:cNvPr id="315" name="直線コネクタ 314">
          <a:extLst>
            <a:ext uri="{FF2B5EF4-FFF2-40B4-BE49-F238E27FC236}">
              <a16:creationId xmlns:a16="http://schemas.microsoft.com/office/drawing/2014/main" id="{EFAAE9D0-D4F1-4000-B49B-0073577C819D}"/>
            </a:ext>
          </a:extLst>
        </xdr:cNvPr>
        <xdr:cNvCxnSpPr/>
      </xdr:nvCxnSpPr>
      <xdr:spPr>
        <a:xfrm flipV="1">
          <a:off x="1028700" y="13374370"/>
          <a:ext cx="800100" cy="20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6" name="n_1aveValue【福祉施設】&#10;有形固定資産減価償却率">
          <a:extLst>
            <a:ext uri="{FF2B5EF4-FFF2-40B4-BE49-F238E27FC236}">
              <a16:creationId xmlns:a16="http://schemas.microsoft.com/office/drawing/2014/main" id="{95638A9D-D79B-4C1B-AE7B-9BCB830B1673}"/>
            </a:ext>
          </a:extLst>
        </xdr:cNvPr>
        <xdr:cNvSpPr txBox="1"/>
      </xdr:nvSpPr>
      <xdr:spPr>
        <a:xfrm>
          <a:off x="3239144"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7" name="n_2aveValue【福祉施設】&#10;有形固定資産減価償却率">
          <a:extLst>
            <a:ext uri="{FF2B5EF4-FFF2-40B4-BE49-F238E27FC236}">
              <a16:creationId xmlns:a16="http://schemas.microsoft.com/office/drawing/2014/main" id="{11A5E122-4A1E-4D18-BF1D-F53BDF7A3FF1}"/>
            </a:ext>
          </a:extLst>
        </xdr:cNvPr>
        <xdr:cNvSpPr txBox="1"/>
      </xdr:nvSpPr>
      <xdr:spPr>
        <a:xfrm>
          <a:off x="2439044" y="1356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17163</xdr:rowOff>
    </xdr:from>
    <xdr:ext cx="405111" cy="259045"/>
    <xdr:sp macro="" textlink="">
      <xdr:nvSpPr>
        <xdr:cNvPr id="318" name="n_3aveValue【福祉施設】&#10;有形固定資産減価償却率">
          <a:extLst>
            <a:ext uri="{FF2B5EF4-FFF2-40B4-BE49-F238E27FC236}">
              <a16:creationId xmlns:a16="http://schemas.microsoft.com/office/drawing/2014/main" id="{3F1CE74C-9DE2-4938-A900-B9B0F2BD3263}"/>
            </a:ext>
          </a:extLst>
        </xdr:cNvPr>
        <xdr:cNvSpPr txBox="1"/>
      </xdr:nvSpPr>
      <xdr:spPr>
        <a:xfrm>
          <a:off x="1645294"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9" name="n_4aveValue【福祉施設】&#10;有形固定資産減価償却率">
          <a:extLst>
            <a:ext uri="{FF2B5EF4-FFF2-40B4-BE49-F238E27FC236}">
              <a16:creationId xmlns:a16="http://schemas.microsoft.com/office/drawing/2014/main" id="{73A97DBB-F11A-44E8-AC93-AA3FA0BB2C56}"/>
            </a:ext>
          </a:extLst>
        </xdr:cNvPr>
        <xdr:cNvSpPr txBox="1"/>
      </xdr:nvSpPr>
      <xdr:spPr>
        <a:xfrm>
          <a:off x="851544"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132097</xdr:rowOff>
    </xdr:from>
    <xdr:ext cx="405111" cy="259045"/>
    <xdr:sp macro="" textlink="">
      <xdr:nvSpPr>
        <xdr:cNvPr id="320" name="n_1mainValue【福祉施設】&#10;有形固定資産減価償却率">
          <a:extLst>
            <a:ext uri="{FF2B5EF4-FFF2-40B4-BE49-F238E27FC236}">
              <a16:creationId xmlns:a16="http://schemas.microsoft.com/office/drawing/2014/main" id="{837F7CEA-C889-471D-AC39-F5435A017BDB}"/>
            </a:ext>
          </a:extLst>
        </xdr:cNvPr>
        <xdr:cNvSpPr txBox="1"/>
      </xdr:nvSpPr>
      <xdr:spPr>
        <a:xfrm>
          <a:off x="32391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107332</xdr:rowOff>
    </xdr:from>
    <xdr:ext cx="405111" cy="259045"/>
    <xdr:sp macro="" textlink="">
      <xdr:nvSpPr>
        <xdr:cNvPr id="321" name="n_2mainValue【福祉施設】&#10;有形固定資産減価償却率">
          <a:extLst>
            <a:ext uri="{FF2B5EF4-FFF2-40B4-BE49-F238E27FC236}">
              <a16:creationId xmlns:a16="http://schemas.microsoft.com/office/drawing/2014/main" id="{2AC90F85-A965-40E7-ACF8-49147F334E69}"/>
            </a:ext>
          </a:extLst>
        </xdr:cNvPr>
        <xdr:cNvSpPr txBox="1"/>
      </xdr:nvSpPr>
      <xdr:spPr>
        <a:xfrm>
          <a:off x="24390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55897</xdr:rowOff>
    </xdr:from>
    <xdr:ext cx="405111" cy="259045"/>
    <xdr:sp macro="" textlink="">
      <xdr:nvSpPr>
        <xdr:cNvPr id="322" name="n_3mainValue【福祉施設】&#10;有形固定資産減価償却率">
          <a:extLst>
            <a:ext uri="{FF2B5EF4-FFF2-40B4-BE49-F238E27FC236}">
              <a16:creationId xmlns:a16="http://schemas.microsoft.com/office/drawing/2014/main" id="{BD1E9104-06D3-4EA8-9FD8-9CD693B6F5C8}"/>
            </a:ext>
          </a:extLst>
        </xdr:cNvPr>
        <xdr:cNvSpPr txBox="1"/>
      </xdr:nvSpPr>
      <xdr:spPr>
        <a:xfrm>
          <a:off x="164529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74313</xdr:rowOff>
    </xdr:from>
    <xdr:ext cx="405111" cy="259045"/>
    <xdr:sp macro="" textlink="">
      <xdr:nvSpPr>
        <xdr:cNvPr id="323" name="n_4mainValue【福祉施設】&#10;有形固定資産減価償却率">
          <a:extLst>
            <a:ext uri="{FF2B5EF4-FFF2-40B4-BE49-F238E27FC236}">
              <a16:creationId xmlns:a16="http://schemas.microsoft.com/office/drawing/2014/main" id="{34A6DDCB-4265-464D-B3EA-CB64A0351169}"/>
            </a:ext>
          </a:extLst>
        </xdr:cNvPr>
        <xdr:cNvSpPr txBox="1"/>
      </xdr:nvSpPr>
      <xdr:spPr>
        <a:xfrm>
          <a:off x="851544" y="1361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89CBBC01-53C4-4554-8A37-1B88ADB2A5FA}"/>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4A2CD603-2BA2-47EF-A937-D99F73C0BA5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BAC17DB-B4BB-4530-988A-96293116E80B}"/>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D0FCB70-F1B4-4C03-8387-5809EBE51F2F}"/>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D0D43EA7-8329-40A3-8385-F2A6D44C74A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187B34D9-222A-423A-A38C-7C3C76A0C60B}"/>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B901368-DCEF-4CAB-9FC0-066FB058E5FE}"/>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9B0B44A3-B196-4B60-82D2-B1D2004CF4E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7AC3F34-F0F0-427C-9FF5-62A763B0BA9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F971E91B-F330-44BA-AABF-EA519FD688E8}"/>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5331E616-FBDE-4FF1-98B6-B4D01C4FE66E}"/>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49D03DDB-E95F-4421-9FB2-60392385C631}"/>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97579EC1-E322-4258-9966-5A7FC9BC878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9853D017-D6CF-4AA1-A1BB-5C95E156FC9B}"/>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24E6CD11-F7AD-4410-B8B6-9E8529F9673A}"/>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15CED02F-944A-44FA-90DD-010A8D3288B5}"/>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771EF8AA-86E2-4693-B596-31C7B1DC30DD}"/>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80418A4E-BA50-40C0-A211-10D12F17063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5EC4F558-066D-4A12-A305-5E47EBF53801}"/>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41F6830C-D28C-49A8-85BD-C2971A8AA8E9}"/>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137E62A5-C224-4279-8753-F34B35F79E74}"/>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BF9E08C2-153B-497C-88E6-426FA9EC9159}"/>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889548E-162D-432B-B3CB-451A7BCE4119}"/>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B4358A33-0932-4D3F-A788-17C5AF7A178D}"/>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38D45038-155D-4792-B5FE-980CB64682A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a:extLst>
            <a:ext uri="{FF2B5EF4-FFF2-40B4-BE49-F238E27FC236}">
              <a16:creationId xmlns:a16="http://schemas.microsoft.com/office/drawing/2014/main" id="{C58D2EE0-AFC0-48BF-A821-1285D2DE9CB5}"/>
            </a:ext>
          </a:extLst>
        </xdr:cNvPr>
        <xdr:cNvCxnSpPr/>
      </xdr:nvCxnSpPr>
      <xdr:spPr>
        <a:xfrm flipV="1">
          <a:off x="9429115" y="12833894"/>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a:extLst>
            <a:ext uri="{FF2B5EF4-FFF2-40B4-BE49-F238E27FC236}">
              <a16:creationId xmlns:a16="http://schemas.microsoft.com/office/drawing/2014/main" id="{E7D4F9BC-46D9-4F94-B7B9-F270C86D3332}"/>
            </a:ext>
          </a:extLst>
        </xdr:cNvPr>
        <xdr:cNvSpPr txBox="1"/>
      </xdr:nvSpPr>
      <xdr:spPr>
        <a:xfrm>
          <a:off x="9467850" y="1436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a:extLst>
            <a:ext uri="{FF2B5EF4-FFF2-40B4-BE49-F238E27FC236}">
              <a16:creationId xmlns:a16="http://schemas.microsoft.com/office/drawing/2014/main" id="{EFA8822F-0BED-4F35-BFC1-0EC108156B80}"/>
            </a:ext>
          </a:extLst>
        </xdr:cNvPr>
        <xdr:cNvCxnSpPr/>
      </xdr:nvCxnSpPr>
      <xdr:spPr>
        <a:xfrm>
          <a:off x="9359900" y="14363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a:extLst>
            <a:ext uri="{FF2B5EF4-FFF2-40B4-BE49-F238E27FC236}">
              <a16:creationId xmlns:a16="http://schemas.microsoft.com/office/drawing/2014/main" id="{B094F0F6-5DCF-4A7E-994B-14BD43C5B6AF}"/>
            </a:ext>
          </a:extLst>
        </xdr:cNvPr>
        <xdr:cNvSpPr txBox="1"/>
      </xdr:nvSpPr>
      <xdr:spPr>
        <a:xfrm>
          <a:off x="9467850" y="1261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a:extLst>
            <a:ext uri="{FF2B5EF4-FFF2-40B4-BE49-F238E27FC236}">
              <a16:creationId xmlns:a16="http://schemas.microsoft.com/office/drawing/2014/main" id="{71DBBF18-2442-441E-9C03-898623CDCBB5}"/>
            </a:ext>
          </a:extLst>
        </xdr:cNvPr>
        <xdr:cNvCxnSpPr/>
      </xdr:nvCxnSpPr>
      <xdr:spPr>
        <a:xfrm>
          <a:off x="9359900" y="12833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54" name="【福祉施設】&#10;一人当たり面積平均値テキスト">
          <a:extLst>
            <a:ext uri="{FF2B5EF4-FFF2-40B4-BE49-F238E27FC236}">
              <a16:creationId xmlns:a16="http://schemas.microsoft.com/office/drawing/2014/main" id="{40EF0F1F-6569-44A3-A016-F54A6757416E}"/>
            </a:ext>
          </a:extLst>
        </xdr:cNvPr>
        <xdr:cNvSpPr txBox="1"/>
      </xdr:nvSpPr>
      <xdr:spPr>
        <a:xfrm>
          <a:off x="9467850" y="13856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a:extLst>
            <a:ext uri="{FF2B5EF4-FFF2-40B4-BE49-F238E27FC236}">
              <a16:creationId xmlns:a16="http://schemas.microsoft.com/office/drawing/2014/main" id="{932CFE47-3527-4562-8DF4-0DC485A73769}"/>
            </a:ext>
          </a:extLst>
        </xdr:cNvPr>
        <xdr:cNvSpPr/>
      </xdr:nvSpPr>
      <xdr:spPr>
        <a:xfrm>
          <a:off x="9398000" y="138718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a:extLst>
            <a:ext uri="{FF2B5EF4-FFF2-40B4-BE49-F238E27FC236}">
              <a16:creationId xmlns:a16="http://schemas.microsoft.com/office/drawing/2014/main" id="{F14EE5EB-94F5-4403-ACBF-55530BD48C6C}"/>
            </a:ext>
          </a:extLst>
        </xdr:cNvPr>
        <xdr:cNvSpPr/>
      </xdr:nvSpPr>
      <xdr:spPr>
        <a:xfrm>
          <a:off x="8636000" y="138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a:extLst>
            <a:ext uri="{FF2B5EF4-FFF2-40B4-BE49-F238E27FC236}">
              <a16:creationId xmlns:a16="http://schemas.microsoft.com/office/drawing/2014/main" id="{F603E9C3-6BBD-42E4-A3BD-524696E97384}"/>
            </a:ext>
          </a:extLst>
        </xdr:cNvPr>
        <xdr:cNvSpPr/>
      </xdr:nvSpPr>
      <xdr:spPr>
        <a:xfrm>
          <a:off x="7842250" y="138357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a:extLst>
            <a:ext uri="{FF2B5EF4-FFF2-40B4-BE49-F238E27FC236}">
              <a16:creationId xmlns:a16="http://schemas.microsoft.com/office/drawing/2014/main" id="{35091625-A389-4046-B9D8-573BE6744142}"/>
            </a:ext>
          </a:extLst>
        </xdr:cNvPr>
        <xdr:cNvSpPr/>
      </xdr:nvSpPr>
      <xdr:spPr>
        <a:xfrm>
          <a:off x="702945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a:extLst>
            <a:ext uri="{FF2B5EF4-FFF2-40B4-BE49-F238E27FC236}">
              <a16:creationId xmlns:a16="http://schemas.microsoft.com/office/drawing/2014/main" id="{485C4738-370D-4F33-B522-24E0BF611FEA}"/>
            </a:ext>
          </a:extLst>
        </xdr:cNvPr>
        <xdr:cNvSpPr/>
      </xdr:nvSpPr>
      <xdr:spPr>
        <a:xfrm>
          <a:off x="6235700" y="1390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0DA4AD8-739E-424B-ACA2-B15C5E690D91}"/>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F287518-8832-4F98-9A05-4563A67FAFE9}"/>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CC26DFF-DD2E-4C00-965A-30AE4657253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0702A07-9B31-48E6-81C4-CFD160CA0FE1}"/>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B00D647-9759-4E3D-BC8C-586C702F0EE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103232</xdr:rowOff>
    </xdr:from>
    <xdr:to>
      <xdr:col>55</xdr:col>
      <xdr:colOff>50800</xdr:colOff>
      <xdr:row>82</xdr:row>
      <xdr:rowOff>33382</xdr:rowOff>
    </xdr:to>
    <xdr:sp macro="" textlink="">
      <xdr:nvSpPr>
        <xdr:cNvPr id="365" name="楕円 364">
          <a:extLst>
            <a:ext uri="{FF2B5EF4-FFF2-40B4-BE49-F238E27FC236}">
              <a16:creationId xmlns:a16="http://schemas.microsoft.com/office/drawing/2014/main" id="{496F9C26-A47C-4B45-92FF-2019B3BB85D9}"/>
            </a:ext>
          </a:extLst>
        </xdr:cNvPr>
        <xdr:cNvSpPr/>
      </xdr:nvSpPr>
      <xdr:spPr>
        <a:xfrm>
          <a:off x="9398000" y="134826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126109</xdr:rowOff>
    </xdr:from>
    <xdr:ext cx="469744" cy="259045"/>
    <xdr:sp macro="" textlink="">
      <xdr:nvSpPr>
        <xdr:cNvPr id="366" name="【福祉施設】&#10;一人当たり面積該当値テキスト">
          <a:extLst>
            <a:ext uri="{FF2B5EF4-FFF2-40B4-BE49-F238E27FC236}">
              <a16:creationId xmlns:a16="http://schemas.microsoft.com/office/drawing/2014/main" id="{99F9EA18-90D1-46A6-B367-DBDF57BB5313}"/>
            </a:ext>
          </a:extLst>
        </xdr:cNvPr>
        <xdr:cNvSpPr txBox="1"/>
      </xdr:nvSpPr>
      <xdr:spPr>
        <a:xfrm>
          <a:off x="9467850" y="133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93436</xdr:rowOff>
    </xdr:from>
    <xdr:to>
      <xdr:col>50</xdr:col>
      <xdr:colOff>165100</xdr:colOff>
      <xdr:row>82</xdr:row>
      <xdr:rowOff>23586</xdr:rowOff>
    </xdr:to>
    <xdr:sp macro="" textlink="">
      <xdr:nvSpPr>
        <xdr:cNvPr id="367" name="楕円 366">
          <a:extLst>
            <a:ext uri="{FF2B5EF4-FFF2-40B4-BE49-F238E27FC236}">
              <a16:creationId xmlns:a16="http://schemas.microsoft.com/office/drawing/2014/main" id="{1E252B42-1255-410E-9EFC-F102D7266F01}"/>
            </a:ext>
          </a:extLst>
        </xdr:cNvPr>
        <xdr:cNvSpPr/>
      </xdr:nvSpPr>
      <xdr:spPr>
        <a:xfrm>
          <a:off x="8636000" y="134728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144236</xdr:rowOff>
    </xdr:from>
    <xdr:to>
      <xdr:col>55</xdr:col>
      <xdr:colOff>0</xdr:colOff>
      <xdr:row>81</xdr:row>
      <xdr:rowOff>154032</xdr:rowOff>
    </xdr:to>
    <xdr:cxnSp macro="">
      <xdr:nvCxnSpPr>
        <xdr:cNvPr id="368" name="直線コネクタ 367">
          <a:extLst>
            <a:ext uri="{FF2B5EF4-FFF2-40B4-BE49-F238E27FC236}">
              <a16:creationId xmlns:a16="http://schemas.microsoft.com/office/drawing/2014/main" id="{77AE2B40-E853-4E52-9066-52596054D55B}"/>
            </a:ext>
          </a:extLst>
        </xdr:cNvPr>
        <xdr:cNvCxnSpPr/>
      </xdr:nvCxnSpPr>
      <xdr:spPr>
        <a:xfrm>
          <a:off x="8686800" y="13523686"/>
          <a:ext cx="74295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64044</xdr:rowOff>
    </xdr:from>
    <xdr:to>
      <xdr:col>46</xdr:col>
      <xdr:colOff>38100</xdr:colOff>
      <xdr:row>81</xdr:row>
      <xdr:rowOff>165644</xdr:rowOff>
    </xdr:to>
    <xdr:sp macro="" textlink="">
      <xdr:nvSpPr>
        <xdr:cNvPr id="369" name="楕円 368">
          <a:extLst>
            <a:ext uri="{FF2B5EF4-FFF2-40B4-BE49-F238E27FC236}">
              <a16:creationId xmlns:a16="http://schemas.microsoft.com/office/drawing/2014/main" id="{2BF4AEBF-4FEF-47AF-B535-C5BF102536E2}"/>
            </a:ext>
          </a:extLst>
        </xdr:cNvPr>
        <xdr:cNvSpPr/>
      </xdr:nvSpPr>
      <xdr:spPr>
        <a:xfrm>
          <a:off x="7842250" y="134434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114844</xdr:rowOff>
    </xdr:from>
    <xdr:to>
      <xdr:col>50</xdr:col>
      <xdr:colOff>114300</xdr:colOff>
      <xdr:row>81</xdr:row>
      <xdr:rowOff>144236</xdr:rowOff>
    </xdr:to>
    <xdr:cxnSp macro="">
      <xdr:nvCxnSpPr>
        <xdr:cNvPr id="370" name="直線コネクタ 369">
          <a:extLst>
            <a:ext uri="{FF2B5EF4-FFF2-40B4-BE49-F238E27FC236}">
              <a16:creationId xmlns:a16="http://schemas.microsoft.com/office/drawing/2014/main" id="{F2836797-A099-4D6D-B712-201F40678CD3}"/>
            </a:ext>
          </a:extLst>
        </xdr:cNvPr>
        <xdr:cNvCxnSpPr/>
      </xdr:nvCxnSpPr>
      <xdr:spPr>
        <a:xfrm>
          <a:off x="7886700" y="13494294"/>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67311</xdr:rowOff>
    </xdr:from>
    <xdr:to>
      <xdr:col>41</xdr:col>
      <xdr:colOff>101600</xdr:colOff>
      <xdr:row>81</xdr:row>
      <xdr:rowOff>168911</xdr:rowOff>
    </xdr:to>
    <xdr:sp macro="" textlink="">
      <xdr:nvSpPr>
        <xdr:cNvPr id="371" name="楕円 370">
          <a:extLst>
            <a:ext uri="{FF2B5EF4-FFF2-40B4-BE49-F238E27FC236}">
              <a16:creationId xmlns:a16="http://schemas.microsoft.com/office/drawing/2014/main" id="{D5897FDA-81EF-4174-883A-2A3FBFB5BF06}"/>
            </a:ext>
          </a:extLst>
        </xdr:cNvPr>
        <xdr:cNvSpPr/>
      </xdr:nvSpPr>
      <xdr:spPr>
        <a:xfrm>
          <a:off x="7029450" y="13446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114844</xdr:rowOff>
    </xdr:from>
    <xdr:to>
      <xdr:col>45</xdr:col>
      <xdr:colOff>177800</xdr:colOff>
      <xdr:row>81</xdr:row>
      <xdr:rowOff>118111</xdr:rowOff>
    </xdr:to>
    <xdr:cxnSp macro="">
      <xdr:nvCxnSpPr>
        <xdr:cNvPr id="372" name="直線コネクタ 371">
          <a:extLst>
            <a:ext uri="{FF2B5EF4-FFF2-40B4-BE49-F238E27FC236}">
              <a16:creationId xmlns:a16="http://schemas.microsoft.com/office/drawing/2014/main" id="{2EBE2D70-8B30-4EA4-A8B6-AD0304098899}"/>
            </a:ext>
          </a:extLst>
        </xdr:cNvPr>
        <xdr:cNvCxnSpPr/>
      </xdr:nvCxnSpPr>
      <xdr:spPr>
        <a:xfrm flipV="1">
          <a:off x="7080250" y="13494294"/>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10161</xdr:rowOff>
    </xdr:from>
    <xdr:to>
      <xdr:col>36</xdr:col>
      <xdr:colOff>165100</xdr:colOff>
      <xdr:row>78</xdr:row>
      <xdr:rowOff>111761</xdr:rowOff>
    </xdr:to>
    <xdr:sp macro="" textlink="">
      <xdr:nvSpPr>
        <xdr:cNvPr id="373" name="楕円 372">
          <a:extLst>
            <a:ext uri="{FF2B5EF4-FFF2-40B4-BE49-F238E27FC236}">
              <a16:creationId xmlns:a16="http://schemas.microsoft.com/office/drawing/2014/main" id="{E966DAC0-8CA0-4439-B941-1FACB6D5DCBD}"/>
            </a:ext>
          </a:extLst>
        </xdr:cNvPr>
        <xdr:cNvSpPr/>
      </xdr:nvSpPr>
      <xdr:spPr>
        <a:xfrm>
          <a:off x="6235700" y="128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60961</xdr:rowOff>
    </xdr:from>
    <xdr:to>
      <xdr:col>41</xdr:col>
      <xdr:colOff>50800</xdr:colOff>
      <xdr:row>81</xdr:row>
      <xdr:rowOff>118111</xdr:rowOff>
    </xdr:to>
    <xdr:cxnSp macro="">
      <xdr:nvCxnSpPr>
        <xdr:cNvPr id="374" name="直線コネクタ 373">
          <a:extLst>
            <a:ext uri="{FF2B5EF4-FFF2-40B4-BE49-F238E27FC236}">
              <a16:creationId xmlns:a16="http://schemas.microsoft.com/office/drawing/2014/main" id="{103F027F-EDC1-4EFC-91B4-31AF1D46BF54}"/>
            </a:ext>
          </a:extLst>
        </xdr:cNvPr>
        <xdr:cNvCxnSpPr/>
      </xdr:nvCxnSpPr>
      <xdr:spPr>
        <a:xfrm>
          <a:off x="6286500" y="12945111"/>
          <a:ext cx="79375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106153</xdr:rowOff>
    </xdr:from>
    <xdr:ext cx="469744" cy="259045"/>
    <xdr:sp macro="" textlink="">
      <xdr:nvSpPr>
        <xdr:cNvPr id="375" name="n_1aveValue【福祉施設】&#10;一人当たり面積">
          <a:extLst>
            <a:ext uri="{FF2B5EF4-FFF2-40B4-BE49-F238E27FC236}">
              <a16:creationId xmlns:a16="http://schemas.microsoft.com/office/drawing/2014/main" id="{211982B9-599F-455D-8498-D781DA79BB61}"/>
            </a:ext>
          </a:extLst>
        </xdr:cNvPr>
        <xdr:cNvSpPr txBox="1"/>
      </xdr:nvSpPr>
      <xdr:spPr>
        <a:xfrm>
          <a:off x="8458277" y="139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376" name="n_2aveValue【福祉施設】&#10;一人当たり面積">
          <a:extLst>
            <a:ext uri="{FF2B5EF4-FFF2-40B4-BE49-F238E27FC236}">
              <a16:creationId xmlns:a16="http://schemas.microsoft.com/office/drawing/2014/main" id="{93F6EA80-263B-41F8-B145-11FD8086E6F3}"/>
            </a:ext>
          </a:extLst>
        </xdr:cNvPr>
        <xdr:cNvSpPr txBox="1"/>
      </xdr:nvSpPr>
      <xdr:spPr>
        <a:xfrm>
          <a:off x="7677227" y="139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77" name="n_3aveValue【福祉施設】&#10;一人当たり面積">
          <a:extLst>
            <a:ext uri="{FF2B5EF4-FFF2-40B4-BE49-F238E27FC236}">
              <a16:creationId xmlns:a16="http://schemas.microsoft.com/office/drawing/2014/main" id="{2A9D3DF8-CED4-4723-A449-0AED1325C39E}"/>
            </a:ext>
          </a:extLst>
        </xdr:cNvPr>
        <xdr:cNvSpPr txBox="1"/>
      </xdr:nvSpPr>
      <xdr:spPr>
        <a:xfrm>
          <a:off x="68644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78" name="n_4aveValue【福祉施設】&#10;一人当たり面積">
          <a:extLst>
            <a:ext uri="{FF2B5EF4-FFF2-40B4-BE49-F238E27FC236}">
              <a16:creationId xmlns:a16="http://schemas.microsoft.com/office/drawing/2014/main" id="{78E25481-08B6-4C9A-91A0-5F21AA0F5EB3}"/>
            </a:ext>
          </a:extLst>
        </xdr:cNvPr>
        <xdr:cNvSpPr txBox="1"/>
      </xdr:nvSpPr>
      <xdr:spPr>
        <a:xfrm>
          <a:off x="607067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40113</xdr:rowOff>
    </xdr:from>
    <xdr:ext cx="469744" cy="259045"/>
    <xdr:sp macro="" textlink="">
      <xdr:nvSpPr>
        <xdr:cNvPr id="379" name="n_1mainValue【福祉施設】&#10;一人当たり面積">
          <a:extLst>
            <a:ext uri="{FF2B5EF4-FFF2-40B4-BE49-F238E27FC236}">
              <a16:creationId xmlns:a16="http://schemas.microsoft.com/office/drawing/2014/main" id="{A6699644-A21B-4BA7-9CAC-4D5E1D19D610}"/>
            </a:ext>
          </a:extLst>
        </xdr:cNvPr>
        <xdr:cNvSpPr txBox="1"/>
      </xdr:nvSpPr>
      <xdr:spPr>
        <a:xfrm>
          <a:off x="8458277" y="132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10721</xdr:rowOff>
    </xdr:from>
    <xdr:ext cx="469744" cy="259045"/>
    <xdr:sp macro="" textlink="">
      <xdr:nvSpPr>
        <xdr:cNvPr id="380" name="n_2mainValue【福祉施設】&#10;一人当たり面積">
          <a:extLst>
            <a:ext uri="{FF2B5EF4-FFF2-40B4-BE49-F238E27FC236}">
              <a16:creationId xmlns:a16="http://schemas.microsoft.com/office/drawing/2014/main" id="{8C04CB2E-0895-4DDF-AB4F-347EB4C31046}"/>
            </a:ext>
          </a:extLst>
        </xdr:cNvPr>
        <xdr:cNvSpPr txBox="1"/>
      </xdr:nvSpPr>
      <xdr:spPr>
        <a:xfrm>
          <a:off x="7677227" y="1322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13988</xdr:rowOff>
    </xdr:from>
    <xdr:ext cx="469744" cy="259045"/>
    <xdr:sp macro="" textlink="">
      <xdr:nvSpPr>
        <xdr:cNvPr id="381" name="n_3mainValue【福祉施設】&#10;一人当たり面積">
          <a:extLst>
            <a:ext uri="{FF2B5EF4-FFF2-40B4-BE49-F238E27FC236}">
              <a16:creationId xmlns:a16="http://schemas.microsoft.com/office/drawing/2014/main" id="{D768C2B2-849D-4335-A8D7-D39D24C3A04A}"/>
            </a:ext>
          </a:extLst>
        </xdr:cNvPr>
        <xdr:cNvSpPr txBox="1"/>
      </xdr:nvSpPr>
      <xdr:spPr>
        <a:xfrm>
          <a:off x="6864427" y="1322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128288</xdr:rowOff>
    </xdr:from>
    <xdr:ext cx="469744" cy="259045"/>
    <xdr:sp macro="" textlink="">
      <xdr:nvSpPr>
        <xdr:cNvPr id="382" name="n_4mainValue【福祉施設】&#10;一人当たり面積">
          <a:extLst>
            <a:ext uri="{FF2B5EF4-FFF2-40B4-BE49-F238E27FC236}">
              <a16:creationId xmlns:a16="http://schemas.microsoft.com/office/drawing/2014/main" id="{63D2CD58-7144-43FF-AC9C-A74F15E22A01}"/>
            </a:ext>
          </a:extLst>
        </xdr:cNvPr>
        <xdr:cNvSpPr txBox="1"/>
      </xdr:nvSpPr>
      <xdr:spPr>
        <a:xfrm>
          <a:off x="6070677" y="1268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AF627C4B-4A1E-4E94-835C-563AD3353CF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9EA116E0-FEE8-47BA-A7A3-AD727CF6832F}"/>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C16962B-752C-44ED-A1D9-38AE49F91C9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F9EF1F2A-9F8C-44F9-9A59-5DFBA60EE43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54EF2D4C-AD9E-4A03-BF0E-90589E76386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6ED04B52-A230-4A36-9D42-78495F88DA3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DAC9438A-5914-4D18-BFED-199824A28E6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E3D4221-17A9-463A-AED1-A900BA5015B4}"/>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8C3BF93A-D445-44E9-BB08-4152B6E5BEFA}"/>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1A17A2CF-16CA-463B-AC4D-A2072E5C957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568D9D33-671B-40AA-99C4-AF0883A8FCD6}"/>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3E1F399B-DAAE-49BE-8F71-7E2B6D48ED74}"/>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1A5CC90F-94F9-47D4-BB6C-7BF1C80E90A3}"/>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119618AF-53FD-47A1-92A1-8CD4B0F4F9C3}"/>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92744849-93D6-412B-979B-E64A27331CD5}"/>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C6DF204F-48F4-4A8B-9509-82ECCDCD0955}"/>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82617BB5-EE20-40EC-8BAB-49FAE6166CDE}"/>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B693855A-6C8D-40FE-B445-B6F99BED5492}"/>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D2E09060-3C33-41CF-9323-CDED5191BECF}"/>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F91920C1-5D3B-49D2-982F-1493EA5AEF1A}"/>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C25EF20B-4A91-4038-A744-06CC8F23B9F7}"/>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A411851C-F409-4369-B51A-785E3EB58152}"/>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B5C12BE6-CA5D-4818-8B5F-B2B2752EE0BF}"/>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6B82ECDC-A32C-491F-846E-072C82512126}"/>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805E9F76-A9E0-4EC5-8A0A-AA13570AAEBC}"/>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76A2554C-4080-4553-A08F-9B43F933A178}"/>
            </a:ext>
          </a:extLst>
        </xdr:cNvPr>
        <xdr:cNvCxnSpPr/>
      </xdr:nvCxnSpPr>
      <xdr:spPr>
        <a:xfrm flipV="1">
          <a:off x="4177665" y="166986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DCD1ACA7-B57E-4B3E-92CC-AE427D699BF2}"/>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A26BC4D7-B7F6-42AD-A625-CE48BE4EC0E6}"/>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7DB72988-B0A0-480B-8A31-7C3406A485C2}"/>
            </a:ext>
          </a:extLst>
        </xdr:cNvPr>
        <xdr:cNvSpPr txBox="1"/>
      </xdr:nvSpPr>
      <xdr:spPr>
        <a:xfrm>
          <a:off x="4216400" y="1647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a:extLst>
            <a:ext uri="{FF2B5EF4-FFF2-40B4-BE49-F238E27FC236}">
              <a16:creationId xmlns:a16="http://schemas.microsoft.com/office/drawing/2014/main" id="{9318E617-AAFB-4CC4-B169-D2EB570971D7}"/>
            </a:ext>
          </a:extLst>
        </xdr:cNvPr>
        <xdr:cNvCxnSpPr/>
      </xdr:nvCxnSpPr>
      <xdr:spPr>
        <a:xfrm>
          <a:off x="4108450" y="16698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285C50F7-4B2B-4FDD-B34E-10231754C5CF}"/>
            </a:ext>
          </a:extLst>
        </xdr:cNvPr>
        <xdr:cNvSpPr txBox="1"/>
      </xdr:nvSpPr>
      <xdr:spPr>
        <a:xfrm>
          <a:off x="4216400" y="1725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a16="http://schemas.microsoft.com/office/drawing/2014/main" id="{C7A847D1-AF51-4753-A457-7CCD53E66B9C}"/>
            </a:ext>
          </a:extLst>
        </xdr:cNvPr>
        <xdr:cNvSpPr/>
      </xdr:nvSpPr>
      <xdr:spPr>
        <a:xfrm>
          <a:off x="4127500" y="174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a:extLst>
            <a:ext uri="{FF2B5EF4-FFF2-40B4-BE49-F238E27FC236}">
              <a16:creationId xmlns:a16="http://schemas.microsoft.com/office/drawing/2014/main" id="{349AD7A1-F22F-4951-93DF-51018F13509B}"/>
            </a:ext>
          </a:extLst>
        </xdr:cNvPr>
        <xdr:cNvSpPr/>
      </xdr:nvSpPr>
      <xdr:spPr>
        <a:xfrm>
          <a:off x="3384550" y="17350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a:extLst>
            <a:ext uri="{FF2B5EF4-FFF2-40B4-BE49-F238E27FC236}">
              <a16:creationId xmlns:a16="http://schemas.microsoft.com/office/drawing/2014/main" id="{3A3F29F8-7AC7-4BA9-A27E-12568346CA95}"/>
            </a:ext>
          </a:extLst>
        </xdr:cNvPr>
        <xdr:cNvSpPr/>
      </xdr:nvSpPr>
      <xdr:spPr>
        <a:xfrm>
          <a:off x="257175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a:extLst>
            <a:ext uri="{FF2B5EF4-FFF2-40B4-BE49-F238E27FC236}">
              <a16:creationId xmlns:a16="http://schemas.microsoft.com/office/drawing/2014/main" id="{A33A8551-50C0-4C2E-8C6C-65EEC58B12DE}"/>
            </a:ext>
          </a:extLst>
        </xdr:cNvPr>
        <xdr:cNvSpPr/>
      </xdr:nvSpPr>
      <xdr:spPr>
        <a:xfrm>
          <a:off x="1778000" y="1737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a:extLst>
            <a:ext uri="{FF2B5EF4-FFF2-40B4-BE49-F238E27FC236}">
              <a16:creationId xmlns:a16="http://schemas.microsoft.com/office/drawing/2014/main" id="{E15CFF0F-08D6-4BFE-822C-78895EF8A118}"/>
            </a:ext>
          </a:extLst>
        </xdr:cNvPr>
        <xdr:cNvSpPr/>
      </xdr:nvSpPr>
      <xdr:spPr>
        <a:xfrm>
          <a:off x="984250" y="173173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E9E947B-0BE7-44B0-9C87-4FE09D94F851}"/>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EE8711E-442E-46B8-A848-868DA47C3044}"/>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9AC7DF4-07C1-4EAC-998A-8D732C0291E1}"/>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D4B7A412-5AE1-4B17-B652-084E1496A06C}"/>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9F72181E-ACF5-425E-9601-6A1A76B9DAC2}"/>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58057</xdr:rowOff>
    </xdr:from>
    <xdr:to>
      <xdr:col>24</xdr:col>
      <xdr:colOff>114300</xdr:colOff>
      <xdr:row>105</xdr:row>
      <xdr:rowOff>159657</xdr:rowOff>
    </xdr:to>
    <xdr:sp macro="" textlink="">
      <xdr:nvSpPr>
        <xdr:cNvPr id="424" name="楕円 423">
          <a:extLst>
            <a:ext uri="{FF2B5EF4-FFF2-40B4-BE49-F238E27FC236}">
              <a16:creationId xmlns:a16="http://schemas.microsoft.com/office/drawing/2014/main" id="{DC64E906-3274-4BF1-8A83-F48BF494C293}"/>
            </a:ext>
          </a:extLst>
        </xdr:cNvPr>
        <xdr:cNvSpPr/>
      </xdr:nvSpPr>
      <xdr:spPr>
        <a:xfrm>
          <a:off x="412750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36484</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3C3C3E47-F2F3-4470-B6B2-2E32CFA6B702}"/>
            </a:ext>
          </a:extLst>
        </xdr:cNvPr>
        <xdr:cNvSpPr txBox="1"/>
      </xdr:nvSpPr>
      <xdr:spPr>
        <a:xfrm>
          <a:off x="4216400" y="1746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76019</xdr:rowOff>
    </xdr:from>
    <xdr:to>
      <xdr:col>20</xdr:col>
      <xdr:colOff>38100</xdr:colOff>
      <xdr:row>106</xdr:row>
      <xdr:rowOff>6169</xdr:rowOff>
    </xdr:to>
    <xdr:sp macro="" textlink="">
      <xdr:nvSpPr>
        <xdr:cNvPr id="426" name="楕円 425">
          <a:extLst>
            <a:ext uri="{FF2B5EF4-FFF2-40B4-BE49-F238E27FC236}">
              <a16:creationId xmlns:a16="http://schemas.microsoft.com/office/drawing/2014/main" id="{9A047EE9-C92D-4E2E-B1D8-8810DF5C5A32}"/>
            </a:ext>
          </a:extLst>
        </xdr:cNvPr>
        <xdr:cNvSpPr/>
      </xdr:nvSpPr>
      <xdr:spPr>
        <a:xfrm>
          <a:off x="3384550" y="175067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108857</xdr:rowOff>
    </xdr:from>
    <xdr:to>
      <xdr:col>24</xdr:col>
      <xdr:colOff>63500</xdr:colOff>
      <xdr:row>105</xdr:row>
      <xdr:rowOff>126819</xdr:rowOff>
    </xdr:to>
    <xdr:cxnSp macro="">
      <xdr:nvCxnSpPr>
        <xdr:cNvPr id="427" name="直線コネクタ 426">
          <a:extLst>
            <a:ext uri="{FF2B5EF4-FFF2-40B4-BE49-F238E27FC236}">
              <a16:creationId xmlns:a16="http://schemas.microsoft.com/office/drawing/2014/main" id="{85B084E4-DEA8-4E2A-B3BF-65070F24CCB0}"/>
            </a:ext>
          </a:extLst>
        </xdr:cNvPr>
        <xdr:cNvCxnSpPr/>
      </xdr:nvCxnSpPr>
      <xdr:spPr>
        <a:xfrm flipV="1">
          <a:off x="3429000" y="17539607"/>
          <a:ext cx="7493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38463</xdr:rowOff>
    </xdr:from>
    <xdr:to>
      <xdr:col>15</xdr:col>
      <xdr:colOff>101600</xdr:colOff>
      <xdr:row>105</xdr:row>
      <xdr:rowOff>140063</xdr:rowOff>
    </xdr:to>
    <xdr:sp macro="" textlink="">
      <xdr:nvSpPr>
        <xdr:cNvPr id="428" name="楕円 427">
          <a:extLst>
            <a:ext uri="{FF2B5EF4-FFF2-40B4-BE49-F238E27FC236}">
              <a16:creationId xmlns:a16="http://schemas.microsoft.com/office/drawing/2014/main" id="{62879A44-6696-4246-9EFF-54803A492347}"/>
            </a:ext>
          </a:extLst>
        </xdr:cNvPr>
        <xdr:cNvSpPr/>
      </xdr:nvSpPr>
      <xdr:spPr>
        <a:xfrm>
          <a:off x="257175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89263</xdr:rowOff>
    </xdr:from>
    <xdr:to>
      <xdr:col>19</xdr:col>
      <xdr:colOff>177800</xdr:colOff>
      <xdr:row>105</xdr:row>
      <xdr:rowOff>126819</xdr:rowOff>
    </xdr:to>
    <xdr:cxnSp macro="">
      <xdr:nvCxnSpPr>
        <xdr:cNvPr id="429" name="直線コネクタ 428">
          <a:extLst>
            <a:ext uri="{FF2B5EF4-FFF2-40B4-BE49-F238E27FC236}">
              <a16:creationId xmlns:a16="http://schemas.microsoft.com/office/drawing/2014/main" id="{F71009B8-3300-4B83-B5F2-F10C3F72D5AD}"/>
            </a:ext>
          </a:extLst>
        </xdr:cNvPr>
        <xdr:cNvCxnSpPr/>
      </xdr:nvCxnSpPr>
      <xdr:spPr>
        <a:xfrm>
          <a:off x="2622550" y="17520013"/>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xdr:rowOff>
    </xdr:from>
    <xdr:to>
      <xdr:col>10</xdr:col>
      <xdr:colOff>165100</xdr:colOff>
      <xdr:row>105</xdr:row>
      <xdr:rowOff>102507</xdr:rowOff>
    </xdr:to>
    <xdr:sp macro="" textlink="">
      <xdr:nvSpPr>
        <xdr:cNvPr id="430" name="楕円 429">
          <a:extLst>
            <a:ext uri="{FF2B5EF4-FFF2-40B4-BE49-F238E27FC236}">
              <a16:creationId xmlns:a16="http://schemas.microsoft.com/office/drawing/2014/main" id="{4FA63BF5-08A9-4B91-A732-AA9DF03E8632}"/>
            </a:ext>
          </a:extLst>
        </xdr:cNvPr>
        <xdr:cNvSpPr/>
      </xdr:nvSpPr>
      <xdr:spPr>
        <a:xfrm>
          <a:off x="17780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51707</xdr:rowOff>
    </xdr:from>
    <xdr:to>
      <xdr:col>15</xdr:col>
      <xdr:colOff>50800</xdr:colOff>
      <xdr:row>105</xdr:row>
      <xdr:rowOff>89263</xdr:rowOff>
    </xdr:to>
    <xdr:cxnSp macro="">
      <xdr:nvCxnSpPr>
        <xdr:cNvPr id="431" name="直線コネクタ 430">
          <a:extLst>
            <a:ext uri="{FF2B5EF4-FFF2-40B4-BE49-F238E27FC236}">
              <a16:creationId xmlns:a16="http://schemas.microsoft.com/office/drawing/2014/main" id="{73990EA7-1EBD-46DF-9207-B9C6271E10E1}"/>
            </a:ext>
          </a:extLst>
        </xdr:cNvPr>
        <xdr:cNvCxnSpPr/>
      </xdr:nvCxnSpPr>
      <xdr:spPr>
        <a:xfrm>
          <a:off x="1828800" y="17482457"/>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32" name="楕円 431">
          <a:extLst>
            <a:ext uri="{FF2B5EF4-FFF2-40B4-BE49-F238E27FC236}">
              <a16:creationId xmlns:a16="http://schemas.microsoft.com/office/drawing/2014/main" id="{9017259C-5D26-4713-8926-ED1880C6D7C2}"/>
            </a:ext>
          </a:extLst>
        </xdr:cNvPr>
        <xdr:cNvSpPr/>
      </xdr:nvSpPr>
      <xdr:spPr>
        <a:xfrm>
          <a:off x="984250" y="174022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22316</xdr:rowOff>
    </xdr:from>
    <xdr:to>
      <xdr:col>10</xdr:col>
      <xdr:colOff>114300</xdr:colOff>
      <xdr:row>105</xdr:row>
      <xdr:rowOff>51707</xdr:rowOff>
    </xdr:to>
    <xdr:cxnSp macro="">
      <xdr:nvCxnSpPr>
        <xdr:cNvPr id="433" name="直線コネクタ 432">
          <a:extLst>
            <a:ext uri="{FF2B5EF4-FFF2-40B4-BE49-F238E27FC236}">
              <a16:creationId xmlns:a16="http://schemas.microsoft.com/office/drawing/2014/main" id="{E01D1E09-0B99-4FAF-AE66-90F201101771}"/>
            </a:ext>
          </a:extLst>
        </xdr:cNvPr>
        <xdr:cNvCxnSpPr/>
      </xdr:nvCxnSpPr>
      <xdr:spPr>
        <a:xfrm>
          <a:off x="1028700" y="17453066"/>
          <a:ext cx="8001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34" name="n_1aveValue【市民会館】&#10;有形固定資産減価償却率">
          <a:extLst>
            <a:ext uri="{FF2B5EF4-FFF2-40B4-BE49-F238E27FC236}">
              <a16:creationId xmlns:a16="http://schemas.microsoft.com/office/drawing/2014/main" id="{5D7D59FB-4435-4C4B-890F-21CE01CE32DC}"/>
            </a:ext>
          </a:extLst>
        </xdr:cNvPr>
        <xdr:cNvSpPr txBox="1"/>
      </xdr:nvSpPr>
      <xdr:spPr>
        <a:xfrm>
          <a:off x="32391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5" name="n_2aveValue【市民会館】&#10;有形固定資産減価償却率">
          <a:extLst>
            <a:ext uri="{FF2B5EF4-FFF2-40B4-BE49-F238E27FC236}">
              <a16:creationId xmlns:a16="http://schemas.microsoft.com/office/drawing/2014/main" id="{FDD07AEB-C366-4CCE-A149-B75DED2CA942}"/>
            </a:ext>
          </a:extLst>
        </xdr:cNvPr>
        <xdr:cNvSpPr txBox="1"/>
      </xdr:nvSpPr>
      <xdr:spPr>
        <a:xfrm>
          <a:off x="2439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6" name="n_3aveValue【市民会館】&#10;有形固定資産減価償却率">
          <a:extLst>
            <a:ext uri="{FF2B5EF4-FFF2-40B4-BE49-F238E27FC236}">
              <a16:creationId xmlns:a16="http://schemas.microsoft.com/office/drawing/2014/main" id="{A2FBB6B7-471D-49AC-9BB6-C8D985E5D461}"/>
            </a:ext>
          </a:extLst>
        </xdr:cNvPr>
        <xdr:cNvSpPr txBox="1"/>
      </xdr:nvSpPr>
      <xdr:spPr>
        <a:xfrm>
          <a:off x="164529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7" name="n_4aveValue【市民会館】&#10;有形固定資産減価償却率">
          <a:extLst>
            <a:ext uri="{FF2B5EF4-FFF2-40B4-BE49-F238E27FC236}">
              <a16:creationId xmlns:a16="http://schemas.microsoft.com/office/drawing/2014/main" id="{8563CF80-9C24-46A3-A75E-B46047D0F475}"/>
            </a:ext>
          </a:extLst>
        </xdr:cNvPr>
        <xdr:cNvSpPr txBox="1"/>
      </xdr:nvSpPr>
      <xdr:spPr>
        <a:xfrm>
          <a:off x="8515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168746</xdr:rowOff>
    </xdr:from>
    <xdr:ext cx="405111" cy="259045"/>
    <xdr:sp macro="" textlink="">
      <xdr:nvSpPr>
        <xdr:cNvPr id="438" name="n_1mainValue【市民会館】&#10;有形固定資産減価償却率">
          <a:extLst>
            <a:ext uri="{FF2B5EF4-FFF2-40B4-BE49-F238E27FC236}">
              <a16:creationId xmlns:a16="http://schemas.microsoft.com/office/drawing/2014/main" id="{9703EB5A-BE63-493D-82B8-55CD88CFE94C}"/>
            </a:ext>
          </a:extLst>
        </xdr:cNvPr>
        <xdr:cNvSpPr txBox="1"/>
      </xdr:nvSpPr>
      <xdr:spPr>
        <a:xfrm>
          <a:off x="3239144" y="1759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131190</xdr:rowOff>
    </xdr:from>
    <xdr:ext cx="405111" cy="259045"/>
    <xdr:sp macro="" textlink="">
      <xdr:nvSpPr>
        <xdr:cNvPr id="439" name="n_2mainValue【市民会館】&#10;有形固定資産減価償却率">
          <a:extLst>
            <a:ext uri="{FF2B5EF4-FFF2-40B4-BE49-F238E27FC236}">
              <a16:creationId xmlns:a16="http://schemas.microsoft.com/office/drawing/2014/main" id="{ACFE0516-4C33-4365-8C5E-0CC57990F096}"/>
            </a:ext>
          </a:extLst>
        </xdr:cNvPr>
        <xdr:cNvSpPr txBox="1"/>
      </xdr:nvSpPr>
      <xdr:spPr>
        <a:xfrm>
          <a:off x="2439044" y="175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93634</xdr:rowOff>
    </xdr:from>
    <xdr:ext cx="405111" cy="259045"/>
    <xdr:sp macro="" textlink="">
      <xdr:nvSpPr>
        <xdr:cNvPr id="440" name="n_3mainValue【市民会館】&#10;有形固定資産減価償却率">
          <a:extLst>
            <a:ext uri="{FF2B5EF4-FFF2-40B4-BE49-F238E27FC236}">
              <a16:creationId xmlns:a16="http://schemas.microsoft.com/office/drawing/2014/main" id="{3FC01F26-622E-409A-BE73-F1756CD1A467}"/>
            </a:ext>
          </a:extLst>
        </xdr:cNvPr>
        <xdr:cNvSpPr txBox="1"/>
      </xdr:nvSpPr>
      <xdr:spPr>
        <a:xfrm>
          <a:off x="1645294" y="1752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441" name="n_4mainValue【市民会館】&#10;有形固定資産減価償却率">
          <a:extLst>
            <a:ext uri="{FF2B5EF4-FFF2-40B4-BE49-F238E27FC236}">
              <a16:creationId xmlns:a16="http://schemas.microsoft.com/office/drawing/2014/main" id="{03A3E790-B1C9-422B-8F19-D95273F17827}"/>
            </a:ext>
          </a:extLst>
        </xdr:cNvPr>
        <xdr:cNvSpPr txBox="1"/>
      </xdr:nvSpPr>
      <xdr:spPr>
        <a:xfrm>
          <a:off x="851544" y="17494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A3AFB74D-F1EA-4F6F-90CD-A7D8AEB06E2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4D16C48A-19ED-41B0-8221-9F9BCBCF730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2E7E8D76-59F0-4B5C-AECC-1D64808BB5B3}"/>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74B4E84A-657D-486B-942C-3AF855B50EB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3E8BA7A5-B333-44E4-981F-B0F5499CA421}"/>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D5B4CF2F-92A8-429F-B826-3692693DCF52}"/>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CF0A524A-68BE-4490-93D0-34DF85166A0E}"/>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37673AB6-53F9-43B0-9A7C-BA192240E2D6}"/>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DEA1EE11-0768-4F5E-9E39-E13A16F1A10A}"/>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9AE940BC-97E7-468C-88E1-9CF30534536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3F72B610-E32F-4DF8-A234-67B2CA47D081}"/>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7808A1D3-3B30-48CB-BCB0-16D37672A8A4}"/>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C46828E9-08E1-4107-AD34-56C7A26800BB}"/>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82F197D9-D7E5-4927-B3F5-40C9875AD355}"/>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20645805-532C-4B9D-B5E0-E5A3A5AF2952}"/>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15D0B2B0-5BA5-4127-BB05-DFA904E5549A}"/>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DA819A4F-1921-467C-9358-C203C974961F}"/>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CDBAA0DA-6C50-431C-9E80-E7C8B81BA4E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A3853132-3ED7-4E16-A58C-D646D3A6C144}"/>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5C6EBF9B-7973-4621-A4E3-A7C42E6441A0}"/>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399EC53E-6C98-49D1-907C-682B3715FE08}"/>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CFA174D1-A7C4-48C9-92E8-5A402CCB8843}"/>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392FC1EF-2072-43AB-ACD4-426F8EB22C82}"/>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a:extLst>
            <a:ext uri="{FF2B5EF4-FFF2-40B4-BE49-F238E27FC236}">
              <a16:creationId xmlns:a16="http://schemas.microsoft.com/office/drawing/2014/main" id="{9C160F3C-BE30-4439-9C64-42DC063F26B3}"/>
            </a:ext>
          </a:extLst>
        </xdr:cNvPr>
        <xdr:cNvCxnSpPr/>
      </xdr:nvCxnSpPr>
      <xdr:spPr>
        <a:xfrm flipV="1">
          <a:off x="9429115" y="165163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a:extLst>
            <a:ext uri="{FF2B5EF4-FFF2-40B4-BE49-F238E27FC236}">
              <a16:creationId xmlns:a16="http://schemas.microsoft.com/office/drawing/2014/main" id="{DB61854A-81C7-47C9-8BBF-81784567FB37}"/>
            </a:ext>
          </a:extLst>
        </xdr:cNvPr>
        <xdr:cNvSpPr txBox="1"/>
      </xdr:nvSpPr>
      <xdr:spPr>
        <a:xfrm>
          <a:off x="9467850" y="1803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a:extLst>
            <a:ext uri="{FF2B5EF4-FFF2-40B4-BE49-F238E27FC236}">
              <a16:creationId xmlns:a16="http://schemas.microsoft.com/office/drawing/2014/main" id="{8C85F305-73ED-4C6D-8B5A-40F4D917D0FD}"/>
            </a:ext>
          </a:extLst>
        </xdr:cNvPr>
        <xdr:cNvCxnSpPr/>
      </xdr:nvCxnSpPr>
      <xdr:spPr>
        <a:xfrm>
          <a:off x="9359900" y="18034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a:extLst>
            <a:ext uri="{FF2B5EF4-FFF2-40B4-BE49-F238E27FC236}">
              <a16:creationId xmlns:a16="http://schemas.microsoft.com/office/drawing/2014/main" id="{F3911E9E-2BF3-4AF9-A608-7A6756CCAB4C}"/>
            </a:ext>
          </a:extLst>
        </xdr:cNvPr>
        <xdr:cNvSpPr txBox="1"/>
      </xdr:nvSpPr>
      <xdr:spPr>
        <a:xfrm>
          <a:off x="9467850" y="1629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a:extLst>
            <a:ext uri="{FF2B5EF4-FFF2-40B4-BE49-F238E27FC236}">
              <a16:creationId xmlns:a16="http://schemas.microsoft.com/office/drawing/2014/main" id="{C8B38851-3D71-4ECE-9E92-9CA6C8647E8C}"/>
            </a:ext>
          </a:extLst>
        </xdr:cNvPr>
        <xdr:cNvCxnSpPr/>
      </xdr:nvCxnSpPr>
      <xdr:spPr>
        <a:xfrm>
          <a:off x="9359900" y="16516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70" name="【市民会館】&#10;一人当たり面積平均値テキスト">
          <a:extLst>
            <a:ext uri="{FF2B5EF4-FFF2-40B4-BE49-F238E27FC236}">
              <a16:creationId xmlns:a16="http://schemas.microsoft.com/office/drawing/2014/main" id="{1A1C6B32-45D6-46B8-AE06-FDD299F6678F}"/>
            </a:ext>
          </a:extLst>
        </xdr:cNvPr>
        <xdr:cNvSpPr txBox="1"/>
      </xdr:nvSpPr>
      <xdr:spPr>
        <a:xfrm>
          <a:off x="946785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a:extLst>
            <a:ext uri="{FF2B5EF4-FFF2-40B4-BE49-F238E27FC236}">
              <a16:creationId xmlns:a16="http://schemas.microsoft.com/office/drawing/2014/main" id="{A641E3D8-2750-4E47-AFBD-34B16BBD1719}"/>
            </a:ext>
          </a:extLst>
        </xdr:cNvPr>
        <xdr:cNvSpPr/>
      </xdr:nvSpPr>
      <xdr:spPr>
        <a:xfrm>
          <a:off x="9398000" y="176618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a:extLst>
            <a:ext uri="{FF2B5EF4-FFF2-40B4-BE49-F238E27FC236}">
              <a16:creationId xmlns:a16="http://schemas.microsoft.com/office/drawing/2014/main" id="{155FC073-FA10-4370-9A2A-55858E4DDA4C}"/>
            </a:ext>
          </a:extLst>
        </xdr:cNvPr>
        <xdr:cNvSpPr/>
      </xdr:nvSpPr>
      <xdr:spPr>
        <a:xfrm>
          <a:off x="86360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a:extLst>
            <a:ext uri="{FF2B5EF4-FFF2-40B4-BE49-F238E27FC236}">
              <a16:creationId xmlns:a16="http://schemas.microsoft.com/office/drawing/2014/main" id="{664DFD0D-8414-4C2F-9D66-CC85CFDE5105}"/>
            </a:ext>
          </a:extLst>
        </xdr:cNvPr>
        <xdr:cNvSpPr/>
      </xdr:nvSpPr>
      <xdr:spPr>
        <a:xfrm>
          <a:off x="7842250" y="17688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a:extLst>
            <a:ext uri="{FF2B5EF4-FFF2-40B4-BE49-F238E27FC236}">
              <a16:creationId xmlns:a16="http://schemas.microsoft.com/office/drawing/2014/main" id="{2A1D76F6-59F0-4E66-999E-E06FD4C456E9}"/>
            </a:ext>
          </a:extLst>
        </xdr:cNvPr>
        <xdr:cNvSpPr/>
      </xdr:nvSpPr>
      <xdr:spPr>
        <a:xfrm>
          <a:off x="702945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a:extLst>
            <a:ext uri="{FF2B5EF4-FFF2-40B4-BE49-F238E27FC236}">
              <a16:creationId xmlns:a16="http://schemas.microsoft.com/office/drawing/2014/main" id="{F7011993-D598-4988-B854-52A0A55050F6}"/>
            </a:ext>
          </a:extLst>
        </xdr:cNvPr>
        <xdr:cNvSpPr/>
      </xdr:nvSpPr>
      <xdr:spPr>
        <a:xfrm>
          <a:off x="6235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D9B38B8-A781-446E-8E87-AF73EF63564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CF5292B-F241-4DC9-8F1B-98D445086AE4}"/>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38EC8D59-6865-4DE8-9ECC-611B3D373027}"/>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470D9E6B-7339-4BBE-AB70-69A338812FD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52FD20B0-4DA5-49D6-B7FE-E6075E9BFDB6}"/>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135889</xdr:rowOff>
    </xdr:from>
    <xdr:to>
      <xdr:col>55</xdr:col>
      <xdr:colOff>50800</xdr:colOff>
      <xdr:row>106</xdr:row>
      <xdr:rowOff>66039</xdr:rowOff>
    </xdr:to>
    <xdr:sp macro="" textlink="">
      <xdr:nvSpPr>
        <xdr:cNvPr id="481" name="楕円 480">
          <a:extLst>
            <a:ext uri="{FF2B5EF4-FFF2-40B4-BE49-F238E27FC236}">
              <a16:creationId xmlns:a16="http://schemas.microsoft.com/office/drawing/2014/main" id="{89EF98C1-5D73-4EB6-A9C1-325BE3C481B1}"/>
            </a:ext>
          </a:extLst>
        </xdr:cNvPr>
        <xdr:cNvSpPr/>
      </xdr:nvSpPr>
      <xdr:spPr>
        <a:xfrm>
          <a:off x="9398000" y="17566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158766</xdr:rowOff>
    </xdr:from>
    <xdr:ext cx="469744" cy="259045"/>
    <xdr:sp macro="" textlink="">
      <xdr:nvSpPr>
        <xdr:cNvPr id="482" name="【市民会館】&#10;一人当たり面積該当値テキスト">
          <a:extLst>
            <a:ext uri="{FF2B5EF4-FFF2-40B4-BE49-F238E27FC236}">
              <a16:creationId xmlns:a16="http://schemas.microsoft.com/office/drawing/2014/main" id="{9B5CC0D2-449A-486C-A10B-C38B0C367EE8}"/>
            </a:ext>
          </a:extLst>
        </xdr:cNvPr>
        <xdr:cNvSpPr txBox="1"/>
      </xdr:nvSpPr>
      <xdr:spPr>
        <a:xfrm>
          <a:off x="9467850"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137795</xdr:rowOff>
    </xdr:from>
    <xdr:to>
      <xdr:col>50</xdr:col>
      <xdr:colOff>165100</xdr:colOff>
      <xdr:row>106</xdr:row>
      <xdr:rowOff>67945</xdr:rowOff>
    </xdr:to>
    <xdr:sp macro="" textlink="">
      <xdr:nvSpPr>
        <xdr:cNvPr id="483" name="楕円 482">
          <a:extLst>
            <a:ext uri="{FF2B5EF4-FFF2-40B4-BE49-F238E27FC236}">
              <a16:creationId xmlns:a16="http://schemas.microsoft.com/office/drawing/2014/main" id="{4CF95EE4-A209-40F9-BC67-1982DFE8C1FA}"/>
            </a:ext>
          </a:extLst>
        </xdr:cNvPr>
        <xdr:cNvSpPr/>
      </xdr:nvSpPr>
      <xdr:spPr>
        <a:xfrm>
          <a:off x="86360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15239</xdr:rowOff>
    </xdr:from>
    <xdr:to>
      <xdr:col>55</xdr:col>
      <xdr:colOff>0</xdr:colOff>
      <xdr:row>106</xdr:row>
      <xdr:rowOff>17145</xdr:rowOff>
    </xdr:to>
    <xdr:cxnSp macro="">
      <xdr:nvCxnSpPr>
        <xdr:cNvPr id="484" name="直線コネクタ 483">
          <a:extLst>
            <a:ext uri="{FF2B5EF4-FFF2-40B4-BE49-F238E27FC236}">
              <a16:creationId xmlns:a16="http://schemas.microsoft.com/office/drawing/2014/main" id="{D1BFC894-A21F-4411-BCF3-F787F6F50F39}"/>
            </a:ext>
          </a:extLst>
        </xdr:cNvPr>
        <xdr:cNvCxnSpPr/>
      </xdr:nvCxnSpPr>
      <xdr:spPr>
        <a:xfrm flipV="1">
          <a:off x="8686800" y="17617439"/>
          <a:ext cx="7429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141605</xdr:rowOff>
    </xdr:from>
    <xdr:to>
      <xdr:col>46</xdr:col>
      <xdr:colOff>38100</xdr:colOff>
      <xdr:row>106</xdr:row>
      <xdr:rowOff>71755</xdr:rowOff>
    </xdr:to>
    <xdr:sp macro="" textlink="">
      <xdr:nvSpPr>
        <xdr:cNvPr id="485" name="楕円 484">
          <a:extLst>
            <a:ext uri="{FF2B5EF4-FFF2-40B4-BE49-F238E27FC236}">
              <a16:creationId xmlns:a16="http://schemas.microsoft.com/office/drawing/2014/main" id="{19CCFFB9-F704-4DB8-B451-DD1D90A642F9}"/>
            </a:ext>
          </a:extLst>
        </xdr:cNvPr>
        <xdr:cNvSpPr/>
      </xdr:nvSpPr>
      <xdr:spPr>
        <a:xfrm>
          <a:off x="7842250" y="17572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17145</xdr:rowOff>
    </xdr:from>
    <xdr:to>
      <xdr:col>50</xdr:col>
      <xdr:colOff>114300</xdr:colOff>
      <xdr:row>106</xdr:row>
      <xdr:rowOff>20955</xdr:rowOff>
    </xdr:to>
    <xdr:cxnSp macro="">
      <xdr:nvCxnSpPr>
        <xdr:cNvPr id="486" name="直線コネクタ 485">
          <a:extLst>
            <a:ext uri="{FF2B5EF4-FFF2-40B4-BE49-F238E27FC236}">
              <a16:creationId xmlns:a16="http://schemas.microsoft.com/office/drawing/2014/main" id="{3F9220C1-0953-4AEC-B336-C343C9DB0F13}"/>
            </a:ext>
          </a:extLst>
        </xdr:cNvPr>
        <xdr:cNvCxnSpPr/>
      </xdr:nvCxnSpPr>
      <xdr:spPr>
        <a:xfrm flipV="1">
          <a:off x="7886700" y="1761934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143511</xdr:rowOff>
    </xdr:from>
    <xdr:to>
      <xdr:col>41</xdr:col>
      <xdr:colOff>101600</xdr:colOff>
      <xdr:row>106</xdr:row>
      <xdr:rowOff>73661</xdr:rowOff>
    </xdr:to>
    <xdr:sp macro="" textlink="">
      <xdr:nvSpPr>
        <xdr:cNvPr id="487" name="楕円 486">
          <a:extLst>
            <a:ext uri="{FF2B5EF4-FFF2-40B4-BE49-F238E27FC236}">
              <a16:creationId xmlns:a16="http://schemas.microsoft.com/office/drawing/2014/main" id="{E4763D5E-D7F8-4334-A2C0-8ECA9BAE4595}"/>
            </a:ext>
          </a:extLst>
        </xdr:cNvPr>
        <xdr:cNvSpPr/>
      </xdr:nvSpPr>
      <xdr:spPr>
        <a:xfrm>
          <a:off x="702945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20955</xdr:rowOff>
    </xdr:from>
    <xdr:to>
      <xdr:col>45</xdr:col>
      <xdr:colOff>177800</xdr:colOff>
      <xdr:row>106</xdr:row>
      <xdr:rowOff>22861</xdr:rowOff>
    </xdr:to>
    <xdr:cxnSp macro="">
      <xdr:nvCxnSpPr>
        <xdr:cNvPr id="488" name="直線コネクタ 487">
          <a:extLst>
            <a:ext uri="{FF2B5EF4-FFF2-40B4-BE49-F238E27FC236}">
              <a16:creationId xmlns:a16="http://schemas.microsoft.com/office/drawing/2014/main" id="{1309962F-C04F-432E-BA27-BA7A9CECB687}"/>
            </a:ext>
          </a:extLst>
        </xdr:cNvPr>
        <xdr:cNvCxnSpPr/>
      </xdr:nvCxnSpPr>
      <xdr:spPr>
        <a:xfrm flipV="1">
          <a:off x="7080250" y="17623155"/>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141605</xdr:rowOff>
    </xdr:from>
    <xdr:to>
      <xdr:col>36</xdr:col>
      <xdr:colOff>165100</xdr:colOff>
      <xdr:row>106</xdr:row>
      <xdr:rowOff>71755</xdr:rowOff>
    </xdr:to>
    <xdr:sp macro="" textlink="">
      <xdr:nvSpPr>
        <xdr:cNvPr id="489" name="楕円 488">
          <a:extLst>
            <a:ext uri="{FF2B5EF4-FFF2-40B4-BE49-F238E27FC236}">
              <a16:creationId xmlns:a16="http://schemas.microsoft.com/office/drawing/2014/main" id="{AEBC853F-00F6-456C-A5EC-561811185996}"/>
            </a:ext>
          </a:extLst>
        </xdr:cNvPr>
        <xdr:cNvSpPr/>
      </xdr:nvSpPr>
      <xdr:spPr>
        <a:xfrm>
          <a:off x="62357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20955</xdr:rowOff>
    </xdr:from>
    <xdr:to>
      <xdr:col>41</xdr:col>
      <xdr:colOff>50800</xdr:colOff>
      <xdr:row>106</xdr:row>
      <xdr:rowOff>22861</xdr:rowOff>
    </xdr:to>
    <xdr:cxnSp macro="">
      <xdr:nvCxnSpPr>
        <xdr:cNvPr id="490" name="直線コネクタ 489">
          <a:extLst>
            <a:ext uri="{FF2B5EF4-FFF2-40B4-BE49-F238E27FC236}">
              <a16:creationId xmlns:a16="http://schemas.microsoft.com/office/drawing/2014/main" id="{6DA8AD3C-7921-4460-AF30-EA1C97C0BCC3}"/>
            </a:ext>
          </a:extLst>
        </xdr:cNvPr>
        <xdr:cNvCxnSpPr/>
      </xdr:nvCxnSpPr>
      <xdr:spPr>
        <a:xfrm>
          <a:off x="6286500" y="17623155"/>
          <a:ext cx="7937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160038</xdr:rowOff>
    </xdr:from>
    <xdr:ext cx="469744" cy="259045"/>
    <xdr:sp macro="" textlink="">
      <xdr:nvSpPr>
        <xdr:cNvPr id="491" name="n_1aveValue【市民会館】&#10;一人当たり面積">
          <a:extLst>
            <a:ext uri="{FF2B5EF4-FFF2-40B4-BE49-F238E27FC236}">
              <a16:creationId xmlns:a16="http://schemas.microsoft.com/office/drawing/2014/main" id="{3FCCCDE4-89C8-46B9-8779-D42F01CAA811}"/>
            </a:ext>
          </a:extLst>
        </xdr:cNvPr>
        <xdr:cNvSpPr txBox="1"/>
      </xdr:nvSpPr>
      <xdr:spPr>
        <a:xfrm>
          <a:off x="845827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92" name="n_2aveValue【市民会館】&#10;一人当たり面積">
          <a:extLst>
            <a:ext uri="{FF2B5EF4-FFF2-40B4-BE49-F238E27FC236}">
              <a16:creationId xmlns:a16="http://schemas.microsoft.com/office/drawing/2014/main" id="{B46FA7C6-9F2C-49BD-935E-DCEC1E2B511E}"/>
            </a:ext>
          </a:extLst>
        </xdr:cNvPr>
        <xdr:cNvSpPr txBox="1"/>
      </xdr:nvSpPr>
      <xdr:spPr>
        <a:xfrm>
          <a:off x="7677227" y="1778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3" name="n_3aveValue【市民会館】&#10;一人当たり面積">
          <a:extLst>
            <a:ext uri="{FF2B5EF4-FFF2-40B4-BE49-F238E27FC236}">
              <a16:creationId xmlns:a16="http://schemas.microsoft.com/office/drawing/2014/main" id="{463DDE92-803C-4ADA-85C0-D9E34F99222D}"/>
            </a:ext>
          </a:extLst>
        </xdr:cNvPr>
        <xdr:cNvSpPr txBox="1"/>
      </xdr:nvSpPr>
      <xdr:spPr>
        <a:xfrm>
          <a:off x="6864427" y="1779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11447</xdr:rowOff>
    </xdr:from>
    <xdr:ext cx="469744" cy="259045"/>
    <xdr:sp macro="" textlink="">
      <xdr:nvSpPr>
        <xdr:cNvPr id="494" name="n_4aveValue【市民会館】&#10;一人当たり面積">
          <a:extLst>
            <a:ext uri="{FF2B5EF4-FFF2-40B4-BE49-F238E27FC236}">
              <a16:creationId xmlns:a16="http://schemas.microsoft.com/office/drawing/2014/main" id="{0D87889B-02BA-4EFB-BE20-6622AE25AEBE}"/>
            </a:ext>
          </a:extLst>
        </xdr:cNvPr>
        <xdr:cNvSpPr txBox="1"/>
      </xdr:nvSpPr>
      <xdr:spPr>
        <a:xfrm>
          <a:off x="607067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84472</xdr:rowOff>
    </xdr:from>
    <xdr:ext cx="469744" cy="259045"/>
    <xdr:sp macro="" textlink="">
      <xdr:nvSpPr>
        <xdr:cNvPr id="495" name="n_1mainValue【市民会館】&#10;一人当たり面積">
          <a:extLst>
            <a:ext uri="{FF2B5EF4-FFF2-40B4-BE49-F238E27FC236}">
              <a16:creationId xmlns:a16="http://schemas.microsoft.com/office/drawing/2014/main" id="{17841DB6-22C8-4EF1-8B17-24E777648296}"/>
            </a:ext>
          </a:extLst>
        </xdr:cNvPr>
        <xdr:cNvSpPr txBox="1"/>
      </xdr:nvSpPr>
      <xdr:spPr>
        <a:xfrm>
          <a:off x="8458277" y="173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88282</xdr:rowOff>
    </xdr:from>
    <xdr:ext cx="469744" cy="259045"/>
    <xdr:sp macro="" textlink="">
      <xdr:nvSpPr>
        <xdr:cNvPr id="496" name="n_2mainValue【市民会館】&#10;一人当たり面積">
          <a:extLst>
            <a:ext uri="{FF2B5EF4-FFF2-40B4-BE49-F238E27FC236}">
              <a16:creationId xmlns:a16="http://schemas.microsoft.com/office/drawing/2014/main" id="{CAA64133-F7C0-4BF1-9126-4C2A26DED976}"/>
            </a:ext>
          </a:extLst>
        </xdr:cNvPr>
        <xdr:cNvSpPr txBox="1"/>
      </xdr:nvSpPr>
      <xdr:spPr>
        <a:xfrm>
          <a:off x="7677227" y="173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97" name="n_3mainValue【市民会館】&#10;一人当たり面積">
          <a:extLst>
            <a:ext uri="{FF2B5EF4-FFF2-40B4-BE49-F238E27FC236}">
              <a16:creationId xmlns:a16="http://schemas.microsoft.com/office/drawing/2014/main" id="{5C0A2C6D-1AE9-4924-B434-772E7F8F6EAE}"/>
            </a:ext>
          </a:extLst>
        </xdr:cNvPr>
        <xdr:cNvSpPr txBox="1"/>
      </xdr:nvSpPr>
      <xdr:spPr>
        <a:xfrm>
          <a:off x="68644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88282</xdr:rowOff>
    </xdr:from>
    <xdr:ext cx="469744" cy="259045"/>
    <xdr:sp macro="" textlink="">
      <xdr:nvSpPr>
        <xdr:cNvPr id="498" name="n_4mainValue【市民会館】&#10;一人当たり面積">
          <a:extLst>
            <a:ext uri="{FF2B5EF4-FFF2-40B4-BE49-F238E27FC236}">
              <a16:creationId xmlns:a16="http://schemas.microsoft.com/office/drawing/2014/main" id="{0D7F53DA-9952-4241-9867-22F734492790}"/>
            </a:ext>
          </a:extLst>
        </xdr:cNvPr>
        <xdr:cNvSpPr txBox="1"/>
      </xdr:nvSpPr>
      <xdr:spPr>
        <a:xfrm>
          <a:off x="6070677" y="173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A5E76D8E-F073-4026-BC05-A33017C2E91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AF3BC768-B970-4A82-8819-95CB4C356D08}"/>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3487A1AC-C7B0-47ED-B7B4-D4D3B5A5828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4455989A-7542-4BB8-8907-D60E89FF181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52F23253-6ECF-4299-A879-E418CF896ECE}"/>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11DCD346-9432-4024-8C5A-C104A940E65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649D7C74-9092-46DC-A9A3-193C1D5E8BB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D15BBDB9-6FBB-4A20-9B6A-5A2CF1DB98BD}"/>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1DDC94FB-07A5-4856-B07D-7E571B427A9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2D272C9-A066-41C3-9B5C-1AD30BAF79E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6F85F009-A7B3-47E7-84F6-72C9EB902A8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6B27EDDA-20AF-48E9-AF35-BE35170075F5}"/>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67CC8D3A-734E-482E-8041-097C3F9A17F3}"/>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191FA68A-34ED-4D3D-8B5F-0DEE4C09002B}"/>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7DD568C8-5CBB-4930-9E2B-88BD3062CC8C}"/>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ACED7335-C8CC-44EB-80CB-C0ABC3893C38}"/>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ACC2D439-14F3-4B0F-B4B8-1182491680E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0777D7DB-8996-4B00-9C74-E78B8AEEA2CA}"/>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1E0F9CDD-4531-42E8-9B90-D1AED41CB88C}"/>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0FB60F72-ECBC-41D8-9116-D591599EC742}"/>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0649F9BE-D323-4DDF-83AD-26936BF3A03F}"/>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83FFFBE5-54B0-4684-8450-3640866EEE9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7DF5F7B0-4402-437D-B0BA-1FF8D8AB56AA}"/>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DA7CDF61-8200-4763-9FEE-C14AA5AF9DEF}"/>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a:extLst>
            <a:ext uri="{FF2B5EF4-FFF2-40B4-BE49-F238E27FC236}">
              <a16:creationId xmlns:a16="http://schemas.microsoft.com/office/drawing/2014/main" id="{DF168A48-D48B-4653-96A1-1D2538F0D04B}"/>
            </a:ext>
          </a:extLst>
        </xdr:cNvPr>
        <xdr:cNvCxnSpPr/>
      </xdr:nvCxnSpPr>
      <xdr:spPr>
        <a:xfrm flipV="1">
          <a:off x="14699614" y="5469890"/>
          <a:ext cx="0"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B664800D-B394-4A68-8FA6-78DEE3AB7271}"/>
            </a:ext>
          </a:extLst>
        </xdr:cNvPr>
        <xdr:cNvSpPr txBox="1"/>
      </xdr:nvSpPr>
      <xdr:spPr>
        <a:xfrm>
          <a:off x="14738350" y="687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a:extLst>
            <a:ext uri="{FF2B5EF4-FFF2-40B4-BE49-F238E27FC236}">
              <a16:creationId xmlns:a16="http://schemas.microsoft.com/office/drawing/2014/main" id="{3E4D09FF-8E9F-463C-927B-FF4F34689314}"/>
            </a:ext>
          </a:extLst>
        </xdr:cNvPr>
        <xdr:cNvCxnSpPr/>
      </xdr:nvCxnSpPr>
      <xdr:spPr>
        <a:xfrm>
          <a:off x="14611350" y="6874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E5B9C536-F222-414B-B928-352DBAC7286D}"/>
            </a:ext>
          </a:extLst>
        </xdr:cNvPr>
        <xdr:cNvSpPr txBox="1"/>
      </xdr:nvSpPr>
      <xdr:spPr>
        <a:xfrm>
          <a:off x="14738350" y="525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a:extLst>
            <a:ext uri="{FF2B5EF4-FFF2-40B4-BE49-F238E27FC236}">
              <a16:creationId xmlns:a16="http://schemas.microsoft.com/office/drawing/2014/main" id="{1DE40E63-9B0A-4717-AA02-7C2AE6B0EA05}"/>
            </a:ext>
          </a:extLst>
        </xdr:cNvPr>
        <xdr:cNvCxnSpPr/>
      </xdr:nvCxnSpPr>
      <xdr:spPr>
        <a:xfrm>
          <a:off x="14611350" y="5469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57802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531E876B-A762-416D-81D0-FF03B1906E64}"/>
            </a:ext>
          </a:extLst>
        </xdr:cNvPr>
        <xdr:cNvSpPr txBox="1"/>
      </xdr:nvSpPr>
      <xdr:spPr>
        <a:xfrm>
          <a:off x="1473835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a:extLst>
            <a:ext uri="{FF2B5EF4-FFF2-40B4-BE49-F238E27FC236}">
              <a16:creationId xmlns:a16="http://schemas.microsoft.com/office/drawing/2014/main" id="{537D795F-40AE-44AA-B604-605FF0B15E3A}"/>
            </a:ext>
          </a:extLst>
        </xdr:cNvPr>
        <xdr:cNvSpPr/>
      </xdr:nvSpPr>
      <xdr:spPr>
        <a:xfrm>
          <a:off x="14649450" y="63150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69889DC7-0CC0-4662-A31A-CC385136D992}"/>
            </a:ext>
          </a:extLst>
        </xdr:cNvPr>
        <xdr:cNvSpPr/>
      </xdr:nvSpPr>
      <xdr:spPr>
        <a:xfrm>
          <a:off x="1388745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a:extLst>
            <a:ext uri="{FF2B5EF4-FFF2-40B4-BE49-F238E27FC236}">
              <a16:creationId xmlns:a16="http://schemas.microsoft.com/office/drawing/2014/main" id="{5A5EA8D2-04BB-40FF-910F-84AAFF0342B3}"/>
            </a:ext>
          </a:extLst>
        </xdr:cNvPr>
        <xdr:cNvSpPr/>
      </xdr:nvSpPr>
      <xdr:spPr>
        <a:xfrm>
          <a:off x="13093700" y="6212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フローチャート: 判断 531">
          <a:extLst>
            <a:ext uri="{FF2B5EF4-FFF2-40B4-BE49-F238E27FC236}">
              <a16:creationId xmlns:a16="http://schemas.microsoft.com/office/drawing/2014/main" id="{9FCECDCE-5700-42BB-AE8B-CA8CAFD70E4C}"/>
            </a:ext>
          </a:extLst>
        </xdr:cNvPr>
        <xdr:cNvSpPr/>
      </xdr:nvSpPr>
      <xdr:spPr>
        <a:xfrm>
          <a:off x="12299950" y="60782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a:extLst>
            <a:ext uri="{FF2B5EF4-FFF2-40B4-BE49-F238E27FC236}">
              <a16:creationId xmlns:a16="http://schemas.microsoft.com/office/drawing/2014/main" id="{619C666D-29DF-4B35-97D1-609DB5EDCA61}"/>
            </a:ext>
          </a:extLst>
        </xdr:cNvPr>
        <xdr:cNvSpPr/>
      </xdr:nvSpPr>
      <xdr:spPr>
        <a:xfrm>
          <a:off x="11487150" y="6083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848DF3C-D618-4D18-8311-A1205CE047AD}"/>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C44F418-4F2E-47A6-B86F-7F4829185053}"/>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0CCF66A-E672-4336-93AF-E278A94B936F}"/>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82AF3966-B7C4-42E4-8DE9-1FFCAB23EAFB}"/>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8B8F873A-F148-458F-A9F9-9C607932C02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133985</xdr:rowOff>
    </xdr:from>
    <xdr:to>
      <xdr:col>85</xdr:col>
      <xdr:colOff>177800</xdr:colOff>
      <xdr:row>41</xdr:row>
      <xdr:rowOff>64135</xdr:rowOff>
    </xdr:to>
    <xdr:sp macro="" textlink="">
      <xdr:nvSpPr>
        <xdr:cNvPr id="539" name="楕円 538">
          <a:extLst>
            <a:ext uri="{FF2B5EF4-FFF2-40B4-BE49-F238E27FC236}">
              <a16:creationId xmlns:a16="http://schemas.microsoft.com/office/drawing/2014/main" id="{FCC95ABB-1074-4FD8-B4C7-ADADFAA7F70E}"/>
            </a:ext>
          </a:extLst>
        </xdr:cNvPr>
        <xdr:cNvSpPr/>
      </xdr:nvSpPr>
      <xdr:spPr>
        <a:xfrm>
          <a:off x="14649450" y="67443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48912</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36620233-E46B-4AEE-908E-D830F8FE3097}"/>
            </a:ext>
          </a:extLst>
        </xdr:cNvPr>
        <xdr:cNvSpPr txBox="1"/>
      </xdr:nvSpPr>
      <xdr:spPr>
        <a:xfrm>
          <a:off x="14738350" y="665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99695</xdr:rowOff>
    </xdr:from>
    <xdr:to>
      <xdr:col>81</xdr:col>
      <xdr:colOff>101600</xdr:colOff>
      <xdr:row>41</xdr:row>
      <xdr:rowOff>29845</xdr:rowOff>
    </xdr:to>
    <xdr:sp macro="" textlink="">
      <xdr:nvSpPr>
        <xdr:cNvPr id="541" name="楕円 540">
          <a:extLst>
            <a:ext uri="{FF2B5EF4-FFF2-40B4-BE49-F238E27FC236}">
              <a16:creationId xmlns:a16="http://schemas.microsoft.com/office/drawing/2014/main" id="{E454E69A-7E18-4629-B84D-D604062DCB09}"/>
            </a:ext>
          </a:extLst>
        </xdr:cNvPr>
        <xdr:cNvSpPr/>
      </xdr:nvSpPr>
      <xdr:spPr>
        <a:xfrm>
          <a:off x="13887450" y="6710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150495</xdr:rowOff>
    </xdr:from>
    <xdr:to>
      <xdr:col>85</xdr:col>
      <xdr:colOff>127000</xdr:colOff>
      <xdr:row>41</xdr:row>
      <xdr:rowOff>13335</xdr:rowOff>
    </xdr:to>
    <xdr:cxnSp macro="">
      <xdr:nvCxnSpPr>
        <xdr:cNvPr id="542" name="直線コネクタ 541">
          <a:extLst>
            <a:ext uri="{FF2B5EF4-FFF2-40B4-BE49-F238E27FC236}">
              <a16:creationId xmlns:a16="http://schemas.microsoft.com/office/drawing/2014/main" id="{75710417-854B-4469-B035-30CDC159F02D}"/>
            </a:ext>
          </a:extLst>
        </xdr:cNvPr>
        <xdr:cNvCxnSpPr/>
      </xdr:nvCxnSpPr>
      <xdr:spPr>
        <a:xfrm>
          <a:off x="13938250" y="6760845"/>
          <a:ext cx="762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10160</xdr:rowOff>
    </xdr:from>
    <xdr:to>
      <xdr:col>76</xdr:col>
      <xdr:colOff>165100</xdr:colOff>
      <xdr:row>41</xdr:row>
      <xdr:rowOff>111760</xdr:rowOff>
    </xdr:to>
    <xdr:sp macro="" textlink="">
      <xdr:nvSpPr>
        <xdr:cNvPr id="543" name="楕円 542">
          <a:extLst>
            <a:ext uri="{FF2B5EF4-FFF2-40B4-BE49-F238E27FC236}">
              <a16:creationId xmlns:a16="http://schemas.microsoft.com/office/drawing/2014/main" id="{2DC2E973-B088-4DD7-B016-E8C0EEF9D2C4}"/>
            </a:ext>
          </a:extLst>
        </xdr:cNvPr>
        <xdr:cNvSpPr/>
      </xdr:nvSpPr>
      <xdr:spPr>
        <a:xfrm>
          <a:off x="130937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150495</xdr:rowOff>
    </xdr:from>
    <xdr:to>
      <xdr:col>81</xdr:col>
      <xdr:colOff>50800</xdr:colOff>
      <xdr:row>41</xdr:row>
      <xdr:rowOff>60960</xdr:rowOff>
    </xdr:to>
    <xdr:cxnSp macro="">
      <xdr:nvCxnSpPr>
        <xdr:cNvPr id="544" name="直線コネクタ 543">
          <a:extLst>
            <a:ext uri="{FF2B5EF4-FFF2-40B4-BE49-F238E27FC236}">
              <a16:creationId xmlns:a16="http://schemas.microsoft.com/office/drawing/2014/main" id="{39050D29-4DEF-4662-BE47-9644E378AF20}"/>
            </a:ext>
          </a:extLst>
        </xdr:cNvPr>
        <xdr:cNvCxnSpPr/>
      </xdr:nvCxnSpPr>
      <xdr:spPr>
        <a:xfrm flipV="1">
          <a:off x="13144500" y="6760845"/>
          <a:ext cx="79375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164465</xdr:rowOff>
    </xdr:from>
    <xdr:to>
      <xdr:col>72</xdr:col>
      <xdr:colOff>38100</xdr:colOff>
      <xdr:row>41</xdr:row>
      <xdr:rowOff>94615</xdr:rowOff>
    </xdr:to>
    <xdr:sp macro="" textlink="">
      <xdr:nvSpPr>
        <xdr:cNvPr id="545" name="楕円 544">
          <a:extLst>
            <a:ext uri="{FF2B5EF4-FFF2-40B4-BE49-F238E27FC236}">
              <a16:creationId xmlns:a16="http://schemas.microsoft.com/office/drawing/2014/main" id="{6EEC1A3A-A8FD-4BC5-AD28-2EA4B7E64767}"/>
            </a:ext>
          </a:extLst>
        </xdr:cNvPr>
        <xdr:cNvSpPr/>
      </xdr:nvSpPr>
      <xdr:spPr>
        <a:xfrm>
          <a:off x="12299950" y="67748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43815</xdr:rowOff>
    </xdr:from>
    <xdr:to>
      <xdr:col>76</xdr:col>
      <xdr:colOff>114300</xdr:colOff>
      <xdr:row>41</xdr:row>
      <xdr:rowOff>60960</xdr:rowOff>
    </xdr:to>
    <xdr:cxnSp macro="">
      <xdr:nvCxnSpPr>
        <xdr:cNvPr id="546" name="直線コネクタ 545">
          <a:extLst>
            <a:ext uri="{FF2B5EF4-FFF2-40B4-BE49-F238E27FC236}">
              <a16:creationId xmlns:a16="http://schemas.microsoft.com/office/drawing/2014/main" id="{09EA2D7A-E42A-4F9A-BB36-1E1374F1F2A1}"/>
            </a:ext>
          </a:extLst>
        </xdr:cNvPr>
        <xdr:cNvCxnSpPr/>
      </xdr:nvCxnSpPr>
      <xdr:spPr>
        <a:xfrm>
          <a:off x="12344400" y="6819265"/>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E0817668-96A4-4A73-B91B-BE5937FEEA68}"/>
            </a:ext>
          </a:extLst>
        </xdr:cNvPr>
        <xdr:cNvSpPr txBox="1"/>
      </xdr:nvSpPr>
      <xdr:spPr>
        <a:xfrm>
          <a:off x="1374204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E34D9C30-FC17-4821-8965-ACFECFDB434A}"/>
            </a:ext>
          </a:extLst>
        </xdr:cNvPr>
        <xdr:cNvSpPr txBox="1"/>
      </xdr:nvSpPr>
      <xdr:spPr>
        <a:xfrm>
          <a:off x="1296099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D140580C-1DB3-4ABB-AD0A-9C3C0E216453}"/>
            </a:ext>
          </a:extLst>
        </xdr:cNvPr>
        <xdr:cNvSpPr txBox="1"/>
      </xdr:nvSpPr>
      <xdr:spPr>
        <a:xfrm>
          <a:off x="1216724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F1BA7BDD-8F0E-43C8-9900-B97457DF50CC}"/>
            </a:ext>
          </a:extLst>
        </xdr:cNvPr>
        <xdr:cNvSpPr txBox="1"/>
      </xdr:nvSpPr>
      <xdr:spPr>
        <a:xfrm>
          <a:off x="11354444"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20972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5BA4121B-75FF-45AF-90DD-1651677423CE}"/>
            </a:ext>
          </a:extLst>
        </xdr:cNvPr>
        <xdr:cNvSpPr txBox="1"/>
      </xdr:nvSpPr>
      <xdr:spPr>
        <a:xfrm>
          <a:off x="13742044" y="679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102887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520B6FF5-79C6-4911-931C-91AC4E091771}"/>
            </a:ext>
          </a:extLst>
        </xdr:cNvPr>
        <xdr:cNvSpPr txBox="1"/>
      </xdr:nvSpPr>
      <xdr:spPr>
        <a:xfrm>
          <a:off x="12960994" y="687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85742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E7DE9257-6B99-4DC3-B5FE-EAA73EED1C9F}"/>
            </a:ext>
          </a:extLst>
        </xdr:cNvPr>
        <xdr:cNvSpPr txBox="1"/>
      </xdr:nvSpPr>
      <xdr:spPr>
        <a:xfrm>
          <a:off x="12167244" y="686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80084F1E-AABB-46A8-B67F-4434CA3E232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EB5E57D4-3E56-417D-AAA9-641108C0B87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91071BF5-CF44-42F3-9F22-3CEE2B3008CD}"/>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3747A292-52B6-4181-8FCE-3053224FE52C}"/>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E44A834A-EF4A-4C92-BAD2-268B7AFF4E1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36D06B25-8163-44B7-85E4-F83FF64C342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9091F081-6DAF-4D75-9175-7A738755F9AD}"/>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C9B23D10-0415-4FEF-B7A6-F7554D3CDE7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B034B1F4-4BBF-49A2-873E-2CA47BA337C3}"/>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68FA0EBF-55FB-4AF7-AE47-C5CA3622D9A3}"/>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5092F711-6B25-4A99-8F74-ED8C039767E6}"/>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2574D672-B0E6-4510-B322-BB3A1A397141}"/>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4B61D783-3D27-459A-A79C-884ADA27BCFE}"/>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AE882122-E841-4DEA-9EA5-C94F4F258C4D}"/>
            </a:ext>
          </a:extLst>
        </xdr:cNvPr>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1568E969-2323-4062-8D94-77AD582339E5}"/>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A1010DAD-2B2D-4598-A928-47EC197F5568}"/>
            </a:ext>
          </a:extLst>
        </xdr:cNvPr>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67056781-9A79-437A-AD5D-732DD0F641B7}"/>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94E957D-BDBC-49B1-931A-DADCB36A35A3}"/>
            </a:ext>
          </a:extLst>
        </xdr:cNvPr>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33E32C9-D042-4A3B-BCF0-956EA35B6008}"/>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A3526CA-131C-40F3-9119-C7EE0486BBDC}"/>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1D0E76FC-06D4-476A-85C9-39C7240A301E}"/>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F7EA8A0F-EFAB-4FDA-B9D5-9800E43129B6}"/>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D38BC917-5D00-4F33-8742-CAF00B913D69}"/>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76CBF160-B55C-45D5-B55D-E4BEEC58EC13}"/>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DE8F1B92-8BC6-4342-9411-E76702C4BCF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79" name="直線コネクタ 578">
          <a:extLst>
            <a:ext uri="{FF2B5EF4-FFF2-40B4-BE49-F238E27FC236}">
              <a16:creationId xmlns:a16="http://schemas.microsoft.com/office/drawing/2014/main" id="{80ADADCD-4B19-4E97-8500-0FDDDB0FCA7A}"/>
            </a:ext>
          </a:extLst>
        </xdr:cNvPr>
        <xdr:cNvCxnSpPr/>
      </xdr:nvCxnSpPr>
      <xdr:spPr>
        <a:xfrm flipV="1">
          <a:off x="19951064" y="5494868"/>
          <a:ext cx="0" cy="1531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F37FADD3-DD4B-478E-9D88-9934CF72549F}"/>
            </a:ext>
          </a:extLst>
        </xdr:cNvPr>
        <xdr:cNvSpPr txBox="1"/>
      </xdr:nvSpPr>
      <xdr:spPr>
        <a:xfrm>
          <a:off x="19989800" y="703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1" name="直線コネクタ 580">
          <a:extLst>
            <a:ext uri="{FF2B5EF4-FFF2-40B4-BE49-F238E27FC236}">
              <a16:creationId xmlns:a16="http://schemas.microsoft.com/office/drawing/2014/main" id="{E0076237-2644-413A-AE5E-89A876E889F3}"/>
            </a:ext>
          </a:extLst>
        </xdr:cNvPr>
        <xdr:cNvCxnSpPr/>
      </xdr:nvCxnSpPr>
      <xdr:spPr>
        <a:xfrm>
          <a:off x="19881850" y="70268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877878A7-7667-40CF-B3C7-712502C51939}"/>
            </a:ext>
          </a:extLst>
        </xdr:cNvPr>
        <xdr:cNvSpPr txBox="1"/>
      </xdr:nvSpPr>
      <xdr:spPr>
        <a:xfrm>
          <a:off x="19989800" y="528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3" name="直線コネクタ 582">
          <a:extLst>
            <a:ext uri="{FF2B5EF4-FFF2-40B4-BE49-F238E27FC236}">
              <a16:creationId xmlns:a16="http://schemas.microsoft.com/office/drawing/2014/main" id="{B17B12A9-7539-4E83-AA08-C6523D7160F0}"/>
            </a:ext>
          </a:extLst>
        </xdr:cNvPr>
        <xdr:cNvCxnSpPr/>
      </xdr:nvCxnSpPr>
      <xdr:spPr>
        <a:xfrm>
          <a:off x="19881850" y="5494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C9A16AA7-02F6-48F2-9AD5-A05A0F0EECB2}"/>
            </a:ext>
          </a:extLst>
        </xdr:cNvPr>
        <xdr:cNvSpPr txBox="1"/>
      </xdr:nvSpPr>
      <xdr:spPr>
        <a:xfrm>
          <a:off x="19989800" y="649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5" name="フローチャート: 判断 584">
          <a:extLst>
            <a:ext uri="{FF2B5EF4-FFF2-40B4-BE49-F238E27FC236}">
              <a16:creationId xmlns:a16="http://schemas.microsoft.com/office/drawing/2014/main" id="{3630BADF-C6BE-49C8-B380-0538803C9F81}"/>
            </a:ext>
          </a:extLst>
        </xdr:cNvPr>
        <xdr:cNvSpPr/>
      </xdr:nvSpPr>
      <xdr:spPr>
        <a:xfrm>
          <a:off x="19900900" y="663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6" name="フローチャート: 判断 585">
          <a:extLst>
            <a:ext uri="{FF2B5EF4-FFF2-40B4-BE49-F238E27FC236}">
              <a16:creationId xmlns:a16="http://schemas.microsoft.com/office/drawing/2014/main" id="{02EFC187-BE00-4A44-B4D9-1D02C7EE6E1C}"/>
            </a:ext>
          </a:extLst>
        </xdr:cNvPr>
        <xdr:cNvSpPr/>
      </xdr:nvSpPr>
      <xdr:spPr>
        <a:xfrm>
          <a:off x="19157950" y="6645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87" name="フローチャート: 判断 586">
          <a:extLst>
            <a:ext uri="{FF2B5EF4-FFF2-40B4-BE49-F238E27FC236}">
              <a16:creationId xmlns:a16="http://schemas.microsoft.com/office/drawing/2014/main" id="{5574978E-2D2F-4D83-9ACD-FCEF50CFA9A6}"/>
            </a:ext>
          </a:extLst>
        </xdr:cNvPr>
        <xdr:cNvSpPr/>
      </xdr:nvSpPr>
      <xdr:spPr>
        <a:xfrm>
          <a:off x="18345150" y="66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88" name="フローチャート: 判断 587">
          <a:extLst>
            <a:ext uri="{FF2B5EF4-FFF2-40B4-BE49-F238E27FC236}">
              <a16:creationId xmlns:a16="http://schemas.microsoft.com/office/drawing/2014/main" id="{151F33E9-5610-41B6-BCA7-75D855B5801B}"/>
            </a:ext>
          </a:extLst>
        </xdr:cNvPr>
        <xdr:cNvSpPr/>
      </xdr:nvSpPr>
      <xdr:spPr>
        <a:xfrm>
          <a:off x="17551400" y="67021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89" name="フローチャート: 判断 588">
          <a:extLst>
            <a:ext uri="{FF2B5EF4-FFF2-40B4-BE49-F238E27FC236}">
              <a16:creationId xmlns:a16="http://schemas.microsoft.com/office/drawing/2014/main" id="{897BB78F-E982-42FA-B774-CC8FC131AB7C}"/>
            </a:ext>
          </a:extLst>
        </xdr:cNvPr>
        <xdr:cNvSpPr/>
      </xdr:nvSpPr>
      <xdr:spPr>
        <a:xfrm>
          <a:off x="16757650" y="67343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DC3CFEB-F891-43A1-B6E2-07CA2AA31773}"/>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06D9087-65CB-4437-B8A3-2452F12008F2}"/>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55B8EB0-1365-4F42-A721-6182A4ECE5EB}"/>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A51C6D6-DE09-4C2C-8A6A-1908C2B020FB}"/>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E2379D35-7A0F-49DD-A064-A646EA96F5D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80287</xdr:rowOff>
    </xdr:from>
    <xdr:to>
      <xdr:col>116</xdr:col>
      <xdr:colOff>114300</xdr:colOff>
      <xdr:row>41</xdr:row>
      <xdr:rowOff>10437</xdr:rowOff>
    </xdr:to>
    <xdr:sp macro="" textlink="">
      <xdr:nvSpPr>
        <xdr:cNvPr id="595" name="楕円 594">
          <a:extLst>
            <a:ext uri="{FF2B5EF4-FFF2-40B4-BE49-F238E27FC236}">
              <a16:creationId xmlns:a16="http://schemas.microsoft.com/office/drawing/2014/main" id="{36067627-EA0E-4B15-944B-0AD2C9450607}"/>
            </a:ext>
          </a:extLst>
        </xdr:cNvPr>
        <xdr:cNvSpPr/>
      </xdr:nvSpPr>
      <xdr:spPr>
        <a:xfrm>
          <a:off x="19900900" y="66906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58714</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94AA2627-1413-408B-89D8-CB978EB734DD}"/>
            </a:ext>
          </a:extLst>
        </xdr:cNvPr>
        <xdr:cNvSpPr txBox="1"/>
      </xdr:nvSpPr>
      <xdr:spPr>
        <a:xfrm>
          <a:off x="19989800" y="666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124198</xdr:rowOff>
    </xdr:from>
    <xdr:to>
      <xdr:col>112</xdr:col>
      <xdr:colOff>38100</xdr:colOff>
      <xdr:row>41</xdr:row>
      <xdr:rowOff>54348</xdr:rowOff>
    </xdr:to>
    <xdr:sp macro="" textlink="">
      <xdr:nvSpPr>
        <xdr:cNvPr id="597" name="楕円 596">
          <a:extLst>
            <a:ext uri="{FF2B5EF4-FFF2-40B4-BE49-F238E27FC236}">
              <a16:creationId xmlns:a16="http://schemas.microsoft.com/office/drawing/2014/main" id="{05662E53-9C84-4398-A354-2F771297FA72}"/>
            </a:ext>
          </a:extLst>
        </xdr:cNvPr>
        <xdr:cNvSpPr/>
      </xdr:nvSpPr>
      <xdr:spPr>
        <a:xfrm>
          <a:off x="19157950" y="67345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131087</xdr:rowOff>
    </xdr:from>
    <xdr:to>
      <xdr:col>116</xdr:col>
      <xdr:colOff>63500</xdr:colOff>
      <xdr:row>41</xdr:row>
      <xdr:rowOff>3548</xdr:rowOff>
    </xdr:to>
    <xdr:cxnSp macro="">
      <xdr:nvCxnSpPr>
        <xdr:cNvPr id="598" name="直線コネクタ 597">
          <a:extLst>
            <a:ext uri="{FF2B5EF4-FFF2-40B4-BE49-F238E27FC236}">
              <a16:creationId xmlns:a16="http://schemas.microsoft.com/office/drawing/2014/main" id="{6AA00402-45DB-4EAE-AC7B-55E869902CF0}"/>
            </a:ext>
          </a:extLst>
        </xdr:cNvPr>
        <xdr:cNvCxnSpPr/>
      </xdr:nvCxnSpPr>
      <xdr:spPr>
        <a:xfrm flipV="1">
          <a:off x="19202400" y="6741437"/>
          <a:ext cx="749300" cy="3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141891</xdr:rowOff>
    </xdr:from>
    <xdr:to>
      <xdr:col>107</xdr:col>
      <xdr:colOff>101600</xdr:colOff>
      <xdr:row>41</xdr:row>
      <xdr:rowOff>72041</xdr:rowOff>
    </xdr:to>
    <xdr:sp macro="" textlink="">
      <xdr:nvSpPr>
        <xdr:cNvPr id="599" name="楕円 598">
          <a:extLst>
            <a:ext uri="{FF2B5EF4-FFF2-40B4-BE49-F238E27FC236}">
              <a16:creationId xmlns:a16="http://schemas.microsoft.com/office/drawing/2014/main" id="{5471D142-FAFC-424C-A67F-F6639AE7CE2F}"/>
            </a:ext>
          </a:extLst>
        </xdr:cNvPr>
        <xdr:cNvSpPr/>
      </xdr:nvSpPr>
      <xdr:spPr>
        <a:xfrm>
          <a:off x="18345150" y="67522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3548</xdr:rowOff>
    </xdr:from>
    <xdr:to>
      <xdr:col>111</xdr:col>
      <xdr:colOff>177800</xdr:colOff>
      <xdr:row>41</xdr:row>
      <xdr:rowOff>21241</xdr:rowOff>
    </xdr:to>
    <xdr:cxnSp macro="">
      <xdr:nvCxnSpPr>
        <xdr:cNvPr id="600" name="直線コネクタ 599">
          <a:extLst>
            <a:ext uri="{FF2B5EF4-FFF2-40B4-BE49-F238E27FC236}">
              <a16:creationId xmlns:a16="http://schemas.microsoft.com/office/drawing/2014/main" id="{216D8BE3-3F7C-4F93-8309-2CE414F64864}"/>
            </a:ext>
          </a:extLst>
        </xdr:cNvPr>
        <xdr:cNvCxnSpPr/>
      </xdr:nvCxnSpPr>
      <xdr:spPr>
        <a:xfrm flipV="1">
          <a:off x="18395950" y="6778998"/>
          <a:ext cx="80645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142411</xdr:rowOff>
    </xdr:from>
    <xdr:to>
      <xdr:col>102</xdr:col>
      <xdr:colOff>165100</xdr:colOff>
      <xdr:row>41</xdr:row>
      <xdr:rowOff>72561</xdr:rowOff>
    </xdr:to>
    <xdr:sp macro="" textlink="">
      <xdr:nvSpPr>
        <xdr:cNvPr id="601" name="楕円 600">
          <a:extLst>
            <a:ext uri="{FF2B5EF4-FFF2-40B4-BE49-F238E27FC236}">
              <a16:creationId xmlns:a16="http://schemas.microsoft.com/office/drawing/2014/main" id="{A2A6DB97-D9CF-47D6-84D8-D76BF15F81D9}"/>
            </a:ext>
          </a:extLst>
        </xdr:cNvPr>
        <xdr:cNvSpPr/>
      </xdr:nvSpPr>
      <xdr:spPr>
        <a:xfrm>
          <a:off x="17551400" y="6752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21241</xdr:rowOff>
    </xdr:from>
    <xdr:to>
      <xdr:col>107</xdr:col>
      <xdr:colOff>50800</xdr:colOff>
      <xdr:row>41</xdr:row>
      <xdr:rowOff>21761</xdr:rowOff>
    </xdr:to>
    <xdr:cxnSp macro="">
      <xdr:nvCxnSpPr>
        <xdr:cNvPr id="602" name="直線コネクタ 601">
          <a:extLst>
            <a:ext uri="{FF2B5EF4-FFF2-40B4-BE49-F238E27FC236}">
              <a16:creationId xmlns:a16="http://schemas.microsoft.com/office/drawing/2014/main" id="{16ECCCDC-F73E-4AD1-8313-4DECA5ACF805}"/>
            </a:ext>
          </a:extLst>
        </xdr:cNvPr>
        <xdr:cNvCxnSpPr/>
      </xdr:nvCxnSpPr>
      <xdr:spPr>
        <a:xfrm flipV="1">
          <a:off x="17602200" y="6796691"/>
          <a:ext cx="79375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A2799C69-36EB-484E-942C-95E8012460F0}"/>
            </a:ext>
          </a:extLst>
        </xdr:cNvPr>
        <xdr:cNvSpPr txBox="1"/>
      </xdr:nvSpPr>
      <xdr:spPr>
        <a:xfrm>
          <a:off x="18915595" y="643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4787</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B86AA4F9-15AC-4E13-8874-901A2E5BEDB1}"/>
            </a:ext>
          </a:extLst>
        </xdr:cNvPr>
        <xdr:cNvSpPr txBox="1"/>
      </xdr:nvSpPr>
      <xdr:spPr>
        <a:xfrm>
          <a:off x="18166861" y="64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38475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520829DF-E27A-4023-B591-0AF9FFE45F1F}"/>
            </a:ext>
          </a:extLst>
        </xdr:cNvPr>
        <xdr:cNvSpPr txBox="1"/>
      </xdr:nvSpPr>
      <xdr:spPr>
        <a:xfrm>
          <a:off x="17354061" y="648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70655</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88BAF082-1B0A-415A-BF84-7F1C98582C16}"/>
            </a:ext>
          </a:extLst>
        </xdr:cNvPr>
        <xdr:cNvSpPr txBox="1"/>
      </xdr:nvSpPr>
      <xdr:spPr>
        <a:xfrm>
          <a:off x="16560311" y="65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45475</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D70166E7-725E-466F-B83A-872DCD90396D}"/>
            </a:ext>
          </a:extLst>
        </xdr:cNvPr>
        <xdr:cNvSpPr txBox="1"/>
      </xdr:nvSpPr>
      <xdr:spPr>
        <a:xfrm>
          <a:off x="18947911" y="682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63168</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23A5E6A8-BACC-43B1-A20F-FA371548FAC0}"/>
            </a:ext>
          </a:extLst>
        </xdr:cNvPr>
        <xdr:cNvSpPr txBox="1"/>
      </xdr:nvSpPr>
      <xdr:spPr>
        <a:xfrm>
          <a:off x="18166861" y="68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63688</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DA8A2DC9-D340-4B75-A319-AC193761D57F}"/>
            </a:ext>
          </a:extLst>
        </xdr:cNvPr>
        <xdr:cNvSpPr txBox="1"/>
      </xdr:nvSpPr>
      <xdr:spPr>
        <a:xfrm>
          <a:off x="17354061" y="683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1787BF4D-F444-4152-8BC2-B0C27540302F}"/>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C3F334AA-D5AF-4624-AD27-770D065922D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5937E3F0-66DC-40EE-857C-D8293849DE0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CCE2EF0C-83DF-4F3A-80EB-08B03D06F95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AD135E89-9CD6-4F47-9A39-E85C942468F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644F8FBF-44CE-48E0-8D3B-5D02C43AF062}"/>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1BE5492-4834-4528-9E02-F6FD6AA2D7A2}"/>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4279F42D-B584-4932-98FD-208876A162E5}"/>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a:extLst>
            <a:ext uri="{FF2B5EF4-FFF2-40B4-BE49-F238E27FC236}">
              <a16:creationId xmlns:a16="http://schemas.microsoft.com/office/drawing/2014/main" id="{D39CAE0E-D55B-4AE7-BBB2-866588ADD72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a:extLst>
            <a:ext uri="{FF2B5EF4-FFF2-40B4-BE49-F238E27FC236}">
              <a16:creationId xmlns:a16="http://schemas.microsoft.com/office/drawing/2014/main" id="{D0B7FDA0-64F5-4EAD-96E4-FD2A76320D6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a:extLst>
            <a:ext uri="{FF2B5EF4-FFF2-40B4-BE49-F238E27FC236}">
              <a16:creationId xmlns:a16="http://schemas.microsoft.com/office/drawing/2014/main" id="{A2EBAAA0-1E1F-47A6-A1C6-E5EFC4FA900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a:extLst>
            <a:ext uri="{FF2B5EF4-FFF2-40B4-BE49-F238E27FC236}">
              <a16:creationId xmlns:a16="http://schemas.microsoft.com/office/drawing/2014/main" id="{E939D110-1946-4AE2-816C-06D3A49D8E1D}"/>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a:extLst>
            <a:ext uri="{FF2B5EF4-FFF2-40B4-BE49-F238E27FC236}">
              <a16:creationId xmlns:a16="http://schemas.microsoft.com/office/drawing/2014/main" id="{836B85AB-5816-4975-860A-0176C055CD0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a:extLst>
            <a:ext uri="{FF2B5EF4-FFF2-40B4-BE49-F238E27FC236}">
              <a16:creationId xmlns:a16="http://schemas.microsoft.com/office/drawing/2014/main" id="{F6491C6C-5B68-4D4F-AF51-58DBC3A36743}"/>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a:extLst>
            <a:ext uri="{FF2B5EF4-FFF2-40B4-BE49-F238E27FC236}">
              <a16:creationId xmlns:a16="http://schemas.microsoft.com/office/drawing/2014/main" id="{589331B4-DC67-4ABB-98BE-6FE2EDADBFC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a:extLst>
            <a:ext uri="{FF2B5EF4-FFF2-40B4-BE49-F238E27FC236}">
              <a16:creationId xmlns:a16="http://schemas.microsoft.com/office/drawing/2014/main" id="{9384EDFB-27D6-4681-8F09-1842EA4BCB8A}"/>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7FBEFE0-F267-4421-B774-248B8FCE994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2DEC844D-998C-4CBF-9AA4-B6BB28F51154}"/>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21A7622-BD8A-4B1D-899B-0A9207F786E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68B0AC7E-E54A-4ABA-A4C0-33E79A237C3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7CA79AAC-FE10-4FC7-8919-0EB7491FBC3F}"/>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313BC73-6A69-4F37-8751-DD81DEA2012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46BE0188-C20A-49BF-9C30-6F7BC21C2B6F}"/>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142850F5-5389-4C1A-9662-C8577F75E56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C17A342C-F563-482F-A6AF-67C17887B04A}"/>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FA8DA22E-F9F1-45F4-98DD-8D8F818016FC}"/>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58D102C8-174B-425F-9315-870FBD220368}"/>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DD9AF388-A95C-4F41-9D33-94172B644F05}"/>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CDF05D07-77A6-470F-A465-837EE0ECC43E}"/>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5B333533-2DCF-403E-981D-DD78AEDC60F3}"/>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66F35F27-82BC-4E3D-8251-4D2CF1B01D6F}"/>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AABEA876-FD3F-4AAA-9C08-AF057EE5D406}"/>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2E813535-9990-4F05-AC21-DF056423FB42}"/>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482B7A42-8359-4901-A574-02F259482C95}"/>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42A8B74A-AC5B-4860-8439-9865362ADAC3}"/>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45528950-0ADA-4CF2-8CCF-2595A302A1B9}"/>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80BB9275-4526-4DD3-94F4-6881589C2D33}"/>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C54BD82B-14A8-4F32-AF9C-3305875BD002}"/>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63AABD76-7F26-421B-B512-FE412AE12216}"/>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157433CA-AC42-481D-87FC-44178A57776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650" name="直線コネクタ 649">
          <a:extLst>
            <a:ext uri="{FF2B5EF4-FFF2-40B4-BE49-F238E27FC236}">
              <a16:creationId xmlns:a16="http://schemas.microsoft.com/office/drawing/2014/main" id="{A465DF67-CA9C-40DA-943E-4FCAC529D248}"/>
            </a:ext>
          </a:extLst>
        </xdr:cNvPr>
        <xdr:cNvCxnSpPr/>
      </xdr:nvCxnSpPr>
      <xdr:spPr>
        <a:xfrm flipV="1">
          <a:off x="14699614" y="12903200"/>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00B28517-12FB-474F-AEC5-DA362A1660B6}"/>
            </a:ext>
          </a:extLst>
        </xdr:cNvPr>
        <xdr:cNvSpPr txBox="1"/>
      </xdr:nvSpPr>
      <xdr:spPr>
        <a:xfrm>
          <a:off x="14738350" y="1426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52" name="直線コネクタ 651">
          <a:extLst>
            <a:ext uri="{FF2B5EF4-FFF2-40B4-BE49-F238E27FC236}">
              <a16:creationId xmlns:a16="http://schemas.microsoft.com/office/drawing/2014/main" id="{0D25103F-D15A-498D-BF14-9C3A8B59F202}"/>
            </a:ext>
          </a:extLst>
        </xdr:cNvPr>
        <xdr:cNvCxnSpPr/>
      </xdr:nvCxnSpPr>
      <xdr:spPr>
        <a:xfrm>
          <a:off x="14611350" y="14264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7F1B59D2-9FBA-45BB-81D9-C50353D6C7E9}"/>
            </a:ext>
          </a:extLst>
        </xdr:cNvPr>
        <xdr:cNvSpPr txBox="1"/>
      </xdr:nvSpPr>
      <xdr:spPr>
        <a:xfrm>
          <a:off x="14738350" y="1269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654" name="直線コネクタ 653">
          <a:extLst>
            <a:ext uri="{FF2B5EF4-FFF2-40B4-BE49-F238E27FC236}">
              <a16:creationId xmlns:a16="http://schemas.microsoft.com/office/drawing/2014/main" id="{44AAF321-645D-45FA-BFD2-3EF97A7B4401}"/>
            </a:ext>
          </a:extLst>
        </xdr:cNvPr>
        <xdr:cNvCxnSpPr/>
      </xdr:nvCxnSpPr>
      <xdr:spPr>
        <a:xfrm>
          <a:off x="14611350" y="1290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7638</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53D142EF-F5AD-4964-A8E4-6F5DB770040A}"/>
            </a:ext>
          </a:extLst>
        </xdr:cNvPr>
        <xdr:cNvSpPr txBox="1"/>
      </xdr:nvSpPr>
      <xdr:spPr>
        <a:xfrm>
          <a:off x="14738350" y="13552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656" name="フローチャート: 判断 655">
          <a:extLst>
            <a:ext uri="{FF2B5EF4-FFF2-40B4-BE49-F238E27FC236}">
              <a16:creationId xmlns:a16="http://schemas.microsoft.com/office/drawing/2014/main" id="{C40A5273-3DA9-4789-B1CF-E25C6EA2EEEE}"/>
            </a:ext>
          </a:extLst>
        </xdr:cNvPr>
        <xdr:cNvSpPr/>
      </xdr:nvSpPr>
      <xdr:spPr>
        <a:xfrm>
          <a:off x="14649450" y="135737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57" name="フローチャート: 判断 656">
          <a:extLst>
            <a:ext uri="{FF2B5EF4-FFF2-40B4-BE49-F238E27FC236}">
              <a16:creationId xmlns:a16="http://schemas.microsoft.com/office/drawing/2014/main" id="{579709A6-9782-42FB-8FBB-366378DE27B5}"/>
            </a:ext>
          </a:extLst>
        </xdr:cNvPr>
        <xdr:cNvSpPr/>
      </xdr:nvSpPr>
      <xdr:spPr>
        <a:xfrm>
          <a:off x="1388745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658" name="フローチャート: 判断 657">
          <a:extLst>
            <a:ext uri="{FF2B5EF4-FFF2-40B4-BE49-F238E27FC236}">
              <a16:creationId xmlns:a16="http://schemas.microsoft.com/office/drawing/2014/main" id="{83CAAE60-BAB3-442A-92E9-DD5A283EB392}"/>
            </a:ext>
          </a:extLst>
        </xdr:cNvPr>
        <xdr:cNvSpPr/>
      </xdr:nvSpPr>
      <xdr:spPr>
        <a:xfrm>
          <a:off x="13093700" y="135324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659" name="フローチャート: 判断 658">
          <a:extLst>
            <a:ext uri="{FF2B5EF4-FFF2-40B4-BE49-F238E27FC236}">
              <a16:creationId xmlns:a16="http://schemas.microsoft.com/office/drawing/2014/main" id="{412FC044-EEB3-4E24-A796-B943AF6DCAF5}"/>
            </a:ext>
          </a:extLst>
        </xdr:cNvPr>
        <xdr:cNvSpPr/>
      </xdr:nvSpPr>
      <xdr:spPr>
        <a:xfrm>
          <a:off x="12299950" y="13481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60" name="フローチャート: 判断 659">
          <a:extLst>
            <a:ext uri="{FF2B5EF4-FFF2-40B4-BE49-F238E27FC236}">
              <a16:creationId xmlns:a16="http://schemas.microsoft.com/office/drawing/2014/main" id="{5901EE48-8631-4EF9-8266-3A7E7297DA93}"/>
            </a:ext>
          </a:extLst>
        </xdr:cNvPr>
        <xdr:cNvSpPr/>
      </xdr:nvSpPr>
      <xdr:spPr>
        <a:xfrm>
          <a:off x="11487150" y="1343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C6763F0-E8A9-47F2-8A5B-200EE93DB9AF}"/>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618D7A9-3D8B-45B9-B797-2B3BB3881695}"/>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8943637-7567-4D40-AFF3-1EFD5E025AF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B8FB8A3-6958-4F25-8359-88B35230DAC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D8954FF-57CF-43CA-87F5-E18B2D80863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21589</xdr:rowOff>
    </xdr:from>
    <xdr:to>
      <xdr:col>85</xdr:col>
      <xdr:colOff>177800</xdr:colOff>
      <xdr:row>79</xdr:row>
      <xdr:rowOff>123189</xdr:rowOff>
    </xdr:to>
    <xdr:sp macro="" textlink="">
      <xdr:nvSpPr>
        <xdr:cNvPr id="666" name="楕円 665">
          <a:extLst>
            <a:ext uri="{FF2B5EF4-FFF2-40B4-BE49-F238E27FC236}">
              <a16:creationId xmlns:a16="http://schemas.microsoft.com/office/drawing/2014/main" id="{AE2EBC2E-3109-4DCB-B7CA-024486B63660}"/>
            </a:ext>
          </a:extLst>
        </xdr:cNvPr>
        <xdr:cNvSpPr/>
      </xdr:nvSpPr>
      <xdr:spPr>
        <a:xfrm>
          <a:off x="14649450" y="130708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44466</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7516D51C-EE2B-4DA9-881F-50EB177A5D39}"/>
            </a:ext>
          </a:extLst>
        </xdr:cNvPr>
        <xdr:cNvSpPr txBox="1"/>
      </xdr:nvSpPr>
      <xdr:spPr>
        <a:xfrm>
          <a:off x="14738350" y="1292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82550</xdr:rowOff>
    </xdr:from>
    <xdr:to>
      <xdr:col>81</xdr:col>
      <xdr:colOff>101600</xdr:colOff>
      <xdr:row>79</xdr:row>
      <xdr:rowOff>12700</xdr:rowOff>
    </xdr:to>
    <xdr:sp macro="" textlink="">
      <xdr:nvSpPr>
        <xdr:cNvPr id="668" name="楕円 667">
          <a:extLst>
            <a:ext uri="{FF2B5EF4-FFF2-40B4-BE49-F238E27FC236}">
              <a16:creationId xmlns:a16="http://schemas.microsoft.com/office/drawing/2014/main" id="{A54D3449-F95C-4C52-A59F-DDE0E424DA53}"/>
            </a:ext>
          </a:extLst>
        </xdr:cNvPr>
        <xdr:cNvSpPr/>
      </xdr:nvSpPr>
      <xdr:spPr>
        <a:xfrm>
          <a:off x="13887450" y="12966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133350</xdr:rowOff>
    </xdr:from>
    <xdr:to>
      <xdr:col>85</xdr:col>
      <xdr:colOff>127000</xdr:colOff>
      <xdr:row>79</xdr:row>
      <xdr:rowOff>72389</xdr:rowOff>
    </xdr:to>
    <xdr:cxnSp macro="">
      <xdr:nvCxnSpPr>
        <xdr:cNvPr id="669" name="直線コネクタ 668">
          <a:extLst>
            <a:ext uri="{FF2B5EF4-FFF2-40B4-BE49-F238E27FC236}">
              <a16:creationId xmlns:a16="http://schemas.microsoft.com/office/drawing/2014/main" id="{BA1445AD-6414-4AE1-B420-966B150A1046}"/>
            </a:ext>
          </a:extLst>
        </xdr:cNvPr>
        <xdr:cNvCxnSpPr/>
      </xdr:nvCxnSpPr>
      <xdr:spPr>
        <a:xfrm>
          <a:off x="13938250" y="13017500"/>
          <a:ext cx="762000" cy="10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151130</xdr:rowOff>
    </xdr:from>
    <xdr:to>
      <xdr:col>76</xdr:col>
      <xdr:colOff>165100</xdr:colOff>
      <xdr:row>78</xdr:row>
      <xdr:rowOff>81280</xdr:rowOff>
    </xdr:to>
    <xdr:sp macro="" textlink="">
      <xdr:nvSpPr>
        <xdr:cNvPr id="670" name="楕円 669">
          <a:extLst>
            <a:ext uri="{FF2B5EF4-FFF2-40B4-BE49-F238E27FC236}">
              <a16:creationId xmlns:a16="http://schemas.microsoft.com/office/drawing/2014/main" id="{2B39CB3C-F3F1-46BA-AE8B-5222E5A7BCC9}"/>
            </a:ext>
          </a:extLst>
        </xdr:cNvPr>
        <xdr:cNvSpPr/>
      </xdr:nvSpPr>
      <xdr:spPr>
        <a:xfrm>
          <a:off x="13093700" y="12870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30480</xdr:rowOff>
    </xdr:from>
    <xdr:to>
      <xdr:col>81</xdr:col>
      <xdr:colOff>50800</xdr:colOff>
      <xdr:row>78</xdr:row>
      <xdr:rowOff>133350</xdr:rowOff>
    </xdr:to>
    <xdr:cxnSp macro="">
      <xdr:nvCxnSpPr>
        <xdr:cNvPr id="671" name="直線コネクタ 670">
          <a:extLst>
            <a:ext uri="{FF2B5EF4-FFF2-40B4-BE49-F238E27FC236}">
              <a16:creationId xmlns:a16="http://schemas.microsoft.com/office/drawing/2014/main" id="{8125CA41-6ED1-498F-B5F3-C446FD55F88B}"/>
            </a:ext>
          </a:extLst>
        </xdr:cNvPr>
        <xdr:cNvCxnSpPr/>
      </xdr:nvCxnSpPr>
      <xdr:spPr>
        <a:xfrm>
          <a:off x="13144500" y="12914630"/>
          <a:ext cx="79375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143511</xdr:rowOff>
    </xdr:from>
    <xdr:to>
      <xdr:col>72</xdr:col>
      <xdr:colOff>38100</xdr:colOff>
      <xdr:row>78</xdr:row>
      <xdr:rowOff>73661</xdr:rowOff>
    </xdr:to>
    <xdr:sp macro="" textlink="">
      <xdr:nvSpPr>
        <xdr:cNvPr id="672" name="楕円 671">
          <a:extLst>
            <a:ext uri="{FF2B5EF4-FFF2-40B4-BE49-F238E27FC236}">
              <a16:creationId xmlns:a16="http://schemas.microsoft.com/office/drawing/2014/main" id="{CFE4C9FE-90F4-465D-8D89-61210C231CC8}"/>
            </a:ext>
          </a:extLst>
        </xdr:cNvPr>
        <xdr:cNvSpPr/>
      </xdr:nvSpPr>
      <xdr:spPr>
        <a:xfrm>
          <a:off x="12299950" y="128625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22861</xdr:rowOff>
    </xdr:from>
    <xdr:to>
      <xdr:col>76</xdr:col>
      <xdr:colOff>114300</xdr:colOff>
      <xdr:row>78</xdr:row>
      <xdr:rowOff>30480</xdr:rowOff>
    </xdr:to>
    <xdr:cxnSp macro="">
      <xdr:nvCxnSpPr>
        <xdr:cNvPr id="673" name="直線コネクタ 672">
          <a:extLst>
            <a:ext uri="{FF2B5EF4-FFF2-40B4-BE49-F238E27FC236}">
              <a16:creationId xmlns:a16="http://schemas.microsoft.com/office/drawing/2014/main" id="{A1716914-057B-4DE4-A40E-751AF06B7D7E}"/>
            </a:ext>
          </a:extLst>
        </xdr:cNvPr>
        <xdr:cNvCxnSpPr/>
      </xdr:nvCxnSpPr>
      <xdr:spPr>
        <a:xfrm>
          <a:off x="12344400" y="12907011"/>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124461</xdr:rowOff>
    </xdr:from>
    <xdr:to>
      <xdr:col>67</xdr:col>
      <xdr:colOff>101600</xdr:colOff>
      <xdr:row>78</xdr:row>
      <xdr:rowOff>54611</xdr:rowOff>
    </xdr:to>
    <xdr:sp macro="" textlink="">
      <xdr:nvSpPr>
        <xdr:cNvPr id="674" name="楕円 673">
          <a:extLst>
            <a:ext uri="{FF2B5EF4-FFF2-40B4-BE49-F238E27FC236}">
              <a16:creationId xmlns:a16="http://schemas.microsoft.com/office/drawing/2014/main" id="{B7A9D537-4D84-4610-B805-68F2EEF4E338}"/>
            </a:ext>
          </a:extLst>
        </xdr:cNvPr>
        <xdr:cNvSpPr/>
      </xdr:nvSpPr>
      <xdr:spPr>
        <a:xfrm>
          <a:off x="11487150" y="12843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3811</xdr:rowOff>
    </xdr:from>
    <xdr:to>
      <xdr:col>71</xdr:col>
      <xdr:colOff>177800</xdr:colOff>
      <xdr:row>78</xdr:row>
      <xdr:rowOff>22861</xdr:rowOff>
    </xdr:to>
    <xdr:cxnSp macro="">
      <xdr:nvCxnSpPr>
        <xdr:cNvPr id="675" name="直線コネクタ 674">
          <a:extLst>
            <a:ext uri="{FF2B5EF4-FFF2-40B4-BE49-F238E27FC236}">
              <a16:creationId xmlns:a16="http://schemas.microsoft.com/office/drawing/2014/main" id="{FA00D690-94E8-491E-81FF-606846F3B30F}"/>
            </a:ext>
          </a:extLst>
        </xdr:cNvPr>
        <xdr:cNvCxnSpPr/>
      </xdr:nvCxnSpPr>
      <xdr:spPr>
        <a:xfrm>
          <a:off x="11537950" y="12887961"/>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676" name="n_1aveValue【消防施設】&#10;有形固定資産減価償却率">
          <a:extLst>
            <a:ext uri="{FF2B5EF4-FFF2-40B4-BE49-F238E27FC236}">
              <a16:creationId xmlns:a16="http://schemas.microsoft.com/office/drawing/2014/main" id="{68148B53-D486-40CD-9A63-8359BA0DA1A9}"/>
            </a:ext>
          </a:extLst>
        </xdr:cNvPr>
        <xdr:cNvSpPr txBox="1"/>
      </xdr:nvSpPr>
      <xdr:spPr>
        <a:xfrm>
          <a:off x="137420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74313</xdr:rowOff>
    </xdr:from>
    <xdr:ext cx="405111" cy="259045"/>
    <xdr:sp macro="" textlink="">
      <xdr:nvSpPr>
        <xdr:cNvPr id="677" name="n_2aveValue【消防施設】&#10;有形固定資産減価償却率">
          <a:extLst>
            <a:ext uri="{FF2B5EF4-FFF2-40B4-BE49-F238E27FC236}">
              <a16:creationId xmlns:a16="http://schemas.microsoft.com/office/drawing/2014/main" id="{B76A9C57-904E-428F-8682-4B30F252B4E5}"/>
            </a:ext>
          </a:extLst>
        </xdr:cNvPr>
        <xdr:cNvSpPr txBox="1"/>
      </xdr:nvSpPr>
      <xdr:spPr>
        <a:xfrm>
          <a:off x="12960994" y="1361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678" name="n_3aveValue【消防施設】&#10;有形固定資産減価償却率">
          <a:extLst>
            <a:ext uri="{FF2B5EF4-FFF2-40B4-BE49-F238E27FC236}">
              <a16:creationId xmlns:a16="http://schemas.microsoft.com/office/drawing/2014/main" id="{3C9EA5B8-C96B-46FF-889C-CF783B01683A}"/>
            </a:ext>
          </a:extLst>
        </xdr:cNvPr>
        <xdr:cNvSpPr txBox="1"/>
      </xdr:nvSpPr>
      <xdr:spPr>
        <a:xfrm>
          <a:off x="121672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679" name="n_4aveValue【消防施設】&#10;有形固定資産減価償却率">
          <a:extLst>
            <a:ext uri="{FF2B5EF4-FFF2-40B4-BE49-F238E27FC236}">
              <a16:creationId xmlns:a16="http://schemas.microsoft.com/office/drawing/2014/main" id="{51603083-1FF2-4876-BA63-8303D2CD3573}"/>
            </a:ext>
          </a:extLst>
        </xdr:cNvPr>
        <xdr:cNvSpPr txBox="1"/>
      </xdr:nvSpPr>
      <xdr:spPr>
        <a:xfrm>
          <a:off x="113544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29227</xdr:rowOff>
    </xdr:from>
    <xdr:ext cx="405111" cy="259045"/>
    <xdr:sp macro="" textlink="">
      <xdr:nvSpPr>
        <xdr:cNvPr id="680" name="n_1mainValue【消防施設】&#10;有形固定資産減価償却率">
          <a:extLst>
            <a:ext uri="{FF2B5EF4-FFF2-40B4-BE49-F238E27FC236}">
              <a16:creationId xmlns:a16="http://schemas.microsoft.com/office/drawing/2014/main" id="{BB02BF92-AD37-47FA-A190-281435CD1427}"/>
            </a:ext>
          </a:extLst>
        </xdr:cNvPr>
        <xdr:cNvSpPr txBox="1"/>
      </xdr:nvSpPr>
      <xdr:spPr>
        <a:xfrm>
          <a:off x="13742044" y="1274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97807</xdr:rowOff>
    </xdr:from>
    <xdr:ext cx="405111" cy="259045"/>
    <xdr:sp macro="" textlink="">
      <xdr:nvSpPr>
        <xdr:cNvPr id="681" name="n_2mainValue【消防施設】&#10;有形固定資産減価償却率">
          <a:extLst>
            <a:ext uri="{FF2B5EF4-FFF2-40B4-BE49-F238E27FC236}">
              <a16:creationId xmlns:a16="http://schemas.microsoft.com/office/drawing/2014/main" id="{9F226428-BD3A-4D2D-AC60-088009E4F1E1}"/>
            </a:ext>
          </a:extLst>
        </xdr:cNvPr>
        <xdr:cNvSpPr txBox="1"/>
      </xdr:nvSpPr>
      <xdr:spPr>
        <a:xfrm>
          <a:off x="12960994" y="1265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90188</xdr:rowOff>
    </xdr:from>
    <xdr:ext cx="405111" cy="259045"/>
    <xdr:sp macro="" textlink="">
      <xdr:nvSpPr>
        <xdr:cNvPr id="682" name="n_3mainValue【消防施設】&#10;有形固定資産減価償却率">
          <a:extLst>
            <a:ext uri="{FF2B5EF4-FFF2-40B4-BE49-F238E27FC236}">
              <a16:creationId xmlns:a16="http://schemas.microsoft.com/office/drawing/2014/main" id="{C0D4B284-BF22-428C-8880-6162008C724E}"/>
            </a:ext>
          </a:extLst>
        </xdr:cNvPr>
        <xdr:cNvSpPr txBox="1"/>
      </xdr:nvSpPr>
      <xdr:spPr>
        <a:xfrm>
          <a:off x="12167244" y="1264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71138</xdr:rowOff>
    </xdr:from>
    <xdr:ext cx="405111" cy="259045"/>
    <xdr:sp macro="" textlink="">
      <xdr:nvSpPr>
        <xdr:cNvPr id="683" name="n_4mainValue【消防施設】&#10;有形固定資産減価償却率">
          <a:extLst>
            <a:ext uri="{FF2B5EF4-FFF2-40B4-BE49-F238E27FC236}">
              <a16:creationId xmlns:a16="http://schemas.microsoft.com/office/drawing/2014/main" id="{32BA4804-068A-40FB-BD7C-8B6604F9BA59}"/>
            </a:ext>
          </a:extLst>
        </xdr:cNvPr>
        <xdr:cNvSpPr txBox="1"/>
      </xdr:nvSpPr>
      <xdr:spPr>
        <a:xfrm>
          <a:off x="11354444" y="1262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2F50E25B-A366-4363-A8B7-EAC6451E2AC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EE4085FE-0270-4C94-86ED-57C0BC423B1A}"/>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A7750A65-B3B3-4A6E-A2E6-A007638E48E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8B5B277F-E0A4-4856-B010-A1C0CE729CB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2262686C-DCC8-4C7B-A9FD-868DA7BDCCC8}"/>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8C9F166E-501E-45D1-80DF-554523AE2F3B}"/>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EDC12E2A-8D43-4199-9344-CC7F3750528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85C4D1D-5740-4B9D-8DD2-B3FF0CD33F6D}"/>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E96ACEA-8556-40A9-9FC6-FA6DF62A1835}"/>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2FDA4252-024C-4AB0-9A21-EF3B620D0C7F}"/>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CDB903F7-F4F3-4DC2-B70B-252EB4CFBED6}"/>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CAE19874-A74C-4564-9241-59E96D45D532}"/>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8845F3D0-4B6E-4CB1-AB26-B6F1583DC615}"/>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55867CFA-3B7A-4C36-80D0-7ADB21CDA3EF}"/>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2E98EA03-81E5-45F8-BD00-2146051A6D05}"/>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F4E0A9F7-C237-4D09-9B01-DF1A08476F55}"/>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D2A2B25E-0880-423B-838F-FDF08DEC2733}"/>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82E3FD99-BD25-48B3-9F90-96D4A0C6C801}"/>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6275B95A-993E-496D-9303-A5B6346040F7}"/>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B5E0E350-49E0-47A8-8EF9-E5440AE7954E}"/>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1EE456E8-0629-4D70-B160-AD7C575C01A1}"/>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6E4C1738-7372-4945-98E5-D061411446B1}"/>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F127288F-3C55-46C2-AB9C-B57B22F26E85}"/>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E609CF70-F488-4B4D-B50D-D9907D5376B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73EE4E52-5CE5-44DA-8534-2F4B8BAB704C}"/>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709" name="直線コネクタ 708">
          <a:extLst>
            <a:ext uri="{FF2B5EF4-FFF2-40B4-BE49-F238E27FC236}">
              <a16:creationId xmlns:a16="http://schemas.microsoft.com/office/drawing/2014/main" id="{38C9FCC2-0602-4471-B2F0-E737897592DE}"/>
            </a:ext>
          </a:extLst>
        </xdr:cNvPr>
        <xdr:cNvCxnSpPr/>
      </xdr:nvCxnSpPr>
      <xdr:spPr>
        <a:xfrm flipV="1">
          <a:off x="19951064" y="12965793"/>
          <a:ext cx="0" cy="1387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0" name="【消防施設】&#10;一人当たり面積最小値テキスト">
          <a:extLst>
            <a:ext uri="{FF2B5EF4-FFF2-40B4-BE49-F238E27FC236}">
              <a16:creationId xmlns:a16="http://schemas.microsoft.com/office/drawing/2014/main" id="{92ECE69B-7EEB-488A-B13C-572824A05107}"/>
            </a:ext>
          </a:extLst>
        </xdr:cNvPr>
        <xdr:cNvSpPr txBox="1"/>
      </xdr:nvSpPr>
      <xdr:spPr>
        <a:xfrm>
          <a:off x="19989800" y="1435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1" name="直線コネクタ 710">
          <a:extLst>
            <a:ext uri="{FF2B5EF4-FFF2-40B4-BE49-F238E27FC236}">
              <a16:creationId xmlns:a16="http://schemas.microsoft.com/office/drawing/2014/main" id="{DE6271C8-4884-4EAA-8981-0A8F52ED356C}"/>
            </a:ext>
          </a:extLst>
        </xdr:cNvPr>
        <xdr:cNvCxnSpPr/>
      </xdr:nvCxnSpPr>
      <xdr:spPr>
        <a:xfrm>
          <a:off x="19881850" y="14352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12" name="【消防施設】&#10;一人当たり面積最大値テキスト">
          <a:extLst>
            <a:ext uri="{FF2B5EF4-FFF2-40B4-BE49-F238E27FC236}">
              <a16:creationId xmlns:a16="http://schemas.microsoft.com/office/drawing/2014/main" id="{DDBBE523-C02C-4C78-BB06-03B038156D43}"/>
            </a:ext>
          </a:extLst>
        </xdr:cNvPr>
        <xdr:cNvSpPr txBox="1"/>
      </xdr:nvSpPr>
      <xdr:spPr>
        <a:xfrm>
          <a:off x="19989800" y="1274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13" name="直線コネクタ 712">
          <a:extLst>
            <a:ext uri="{FF2B5EF4-FFF2-40B4-BE49-F238E27FC236}">
              <a16:creationId xmlns:a16="http://schemas.microsoft.com/office/drawing/2014/main" id="{B383EEC8-701E-4BF9-B43B-827D5FB6793F}"/>
            </a:ext>
          </a:extLst>
        </xdr:cNvPr>
        <xdr:cNvCxnSpPr/>
      </xdr:nvCxnSpPr>
      <xdr:spPr>
        <a:xfrm>
          <a:off x="19881850" y="12965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714" name="【消防施設】&#10;一人当たり面積平均値テキスト">
          <a:extLst>
            <a:ext uri="{FF2B5EF4-FFF2-40B4-BE49-F238E27FC236}">
              <a16:creationId xmlns:a16="http://schemas.microsoft.com/office/drawing/2014/main" id="{F19A6EFC-6992-4004-B451-5B947D27EBF8}"/>
            </a:ext>
          </a:extLst>
        </xdr:cNvPr>
        <xdr:cNvSpPr txBox="1"/>
      </xdr:nvSpPr>
      <xdr:spPr>
        <a:xfrm>
          <a:off x="19989800" y="1403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715" name="フローチャート: 判断 714">
          <a:extLst>
            <a:ext uri="{FF2B5EF4-FFF2-40B4-BE49-F238E27FC236}">
              <a16:creationId xmlns:a16="http://schemas.microsoft.com/office/drawing/2014/main" id="{E8EF0852-8668-4CB6-BA4F-DFFF4C999EE5}"/>
            </a:ext>
          </a:extLst>
        </xdr:cNvPr>
        <xdr:cNvSpPr/>
      </xdr:nvSpPr>
      <xdr:spPr>
        <a:xfrm>
          <a:off x="19900900" y="1418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716" name="フローチャート: 判断 715">
          <a:extLst>
            <a:ext uri="{FF2B5EF4-FFF2-40B4-BE49-F238E27FC236}">
              <a16:creationId xmlns:a16="http://schemas.microsoft.com/office/drawing/2014/main" id="{A34EBE1E-DA3F-4A13-A06E-2E947E690585}"/>
            </a:ext>
          </a:extLst>
        </xdr:cNvPr>
        <xdr:cNvSpPr/>
      </xdr:nvSpPr>
      <xdr:spPr>
        <a:xfrm>
          <a:off x="19157950" y="141866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717" name="フローチャート: 判断 716">
          <a:extLst>
            <a:ext uri="{FF2B5EF4-FFF2-40B4-BE49-F238E27FC236}">
              <a16:creationId xmlns:a16="http://schemas.microsoft.com/office/drawing/2014/main" id="{71AA5705-B627-4451-9F2D-982970F0F3FC}"/>
            </a:ext>
          </a:extLst>
        </xdr:cNvPr>
        <xdr:cNvSpPr/>
      </xdr:nvSpPr>
      <xdr:spPr>
        <a:xfrm>
          <a:off x="18345150" y="141953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718" name="フローチャート: 判断 717">
          <a:extLst>
            <a:ext uri="{FF2B5EF4-FFF2-40B4-BE49-F238E27FC236}">
              <a16:creationId xmlns:a16="http://schemas.microsoft.com/office/drawing/2014/main" id="{E7F686CF-8EF4-4F46-A227-82BFB61814FF}"/>
            </a:ext>
          </a:extLst>
        </xdr:cNvPr>
        <xdr:cNvSpPr/>
      </xdr:nvSpPr>
      <xdr:spPr>
        <a:xfrm>
          <a:off x="17551400" y="142018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719" name="フローチャート: 判断 718">
          <a:extLst>
            <a:ext uri="{FF2B5EF4-FFF2-40B4-BE49-F238E27FC236}">
              <a16:creationId xmlns:a16="http://schemas.microsoft.com/office/drawing/2014/main" id="{34AD9DAA-9831-49F3-9DED-AA064B16F98B}"/>
            </a:ext>
          </a:extLst>
        </xdr:cNvPr>
        <xdr:cNvSpPr/>
      </xdr:nvSpPr>
      <xdr:spPr>
        <a:xfrm>
          <a:off x="16757650" y="14202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C77E7DF-0477-4378-9E88-57254EF4859D}"/>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8F9763E-6426-416E-8B0B-2ABEFBA8F2C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F029ACC-2402-4B29-BF12-0CDF7E65CC09}"/>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E6C9C01-41D1-4026-9DB6-573B5637237F}"/>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9BEBB9A2-3166-42C6-B57B-FBE1B6AE2408}"/>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28666</xdr:rowOff>
    </xdr:from>
    <xdr:to>
      <xdr:col>116</xdr:col>
      <xdr:colOff>114300</xdr:colOff>
      <xdr:row>86</xdr:row>
      <xdr:rowOff>130266</xdr:rowOff>
    </xdr:to>
    <xdr:sp macro="" textlink="">
      <xdr:nvSpPr>
        <xdr:cNvPr id="725" name="楕円 724">
          <a:extLst>
            <a:ext uri="{FF2B5EF4-FFF2-40B4-BE49-F238E27FC236}">
              <a16:creationId xmlns:a16="http://schemas.microsoft.com/office/drawing/2014/main" id="{89E1E4BD-8BE3-4F4C-85A3-A3359C9D867E}"/>
            </a:ext>
          </a:extLst>
        </xdr:cNvPr>
        <xdr:cNvSpPr/>
      </xdr:nvSpPr>
      <xdr:spPr>
        <a:xfrm>
          <a:off x="19900900" y="142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126292</xdr:rowOff>
    </xdr:from>
    <xdr:ext cx="469744" cy="259045"/>
    <xdr:sp macro="" textlink="">
      <xdr:nvSpPr>
        <xdr:cNvPr id="726" name="【消防施設】&#10;一人当たり面積該当値テキスト">
          <a:extLst>
            <a:ext uri="{FF2B5EF4-FFF2-40B4-BE49-F238E27FC236}">
              <a16:creationId xmlns:a16="http://schemas.microsoft.com/office/drawing/2014/main" id="{C3CAEE66-D03C-4281-B60E-CEB2685B3FD6}"/>
            </a:ext>
          </a:extLst>
        </xdr:cNvPr>
        <xdr:cNvSpPr txBox="1"/>
      </xdr:nvSpPr>
      <xdr:spPr>
        <a:xfrm>
          <a:off x="19989800" y="1416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28666</xdr:rowOff>
    </xdr:from>
    <xdr:to>
      <xdr:col>112</xdr:col>
      <xdr:colOff>38100</xdr:colOff>
      <xdr:row>86</xdr:row>
      <xdr:rowOff>130266</xdr:rowOff>
    </xdr:to>
    <xdr:sp macro="" textlink="">
      <xdr:nvSpPr>
        <xdr:cNvPr id="727" name="楕円 726">
          <a:extLst>
            <a:ext uri="{FF2B5EF4-FFF2-40B4-BE49-F238E27FC236}">
              <a16:creationId xmlns:a16="http://schemas.microsoft.com/office/drawing/2014/main" id="{AA337703-AB28-4FDB-8FC0-C6B9ED188C7A}"/>
            </a:ext>
          </a:extLst>
        </xdr:cNvPr>
        <xdr:cNvSpPr/>
      </xdr:nvSpPr>
      <xdr:spPr>
        <a:xfrm>
          <a:off x="19157950" y="142336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79466</xdr:rowOff>
    </xdr:from>
    <xdr:to>
      <xdr:col>116</xdr:col>
      <xdr:colOff>63500</xdr:colOff>
      <xdr:row>86</xdr:row>
      <xdr:rowOff>79466</xdr:rowOff>
    </xdr:to>
    <xdr:cxnSp macro="">
      <xdr:nvCxnSpPr>
        <xdr:cNvPr id="728" name="直線コネクタ 727">
          <a:extLst>
            <a:ext uri="{FF2B5EF4-FFF2-40B4-BE49-F238E27FC236}">
              <a16:creationId xmlns:a16="http://schemas.microsoft.com/office/drawing/2014/main" id="{DEB9607F-03F9-4F2B-ADFF-B06B99B97FA8}"/>
            </a:ext>
          </a:extLst>
        </xdr:cNvPr>
        <xdr:cNvCxnSpPr/>
      </xdr:nvCxnSpPr>
      <xdr:spPr>
        <a:xfrm>
          <a:off x="19202400" y="1428441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31931</xdr:rowOff>
    </xdr:from>
    <xdr:to>
      <xdr:col>107</xdr:col>
      <xdr:colOff>101600</xdr:colOff>
      <xdr:row>86</xdr:row>
      <xdr:rowOff>133531</xdr:rowOff>
    </xdr:to>
    <xdr:sp macro="" textlink="">
      <xdr:nvSpPr>
        <xdr:cNvPr id="729" name="楕円 728">
          <a:extLst>
            <a:ext uri="{FF2B5EF4-FFF2-40B4-BE49-F238E27FC236}">
              <a16:creationId xmlns:a16="http://schemas.microsoft.com/office/drawing/2014/main" id="{D44CAEBC-AE5A-4A0E-8221-25BD70717A9E}"/>
            </a:ext>
          </a:extLst>
        </xdr:cNvPr>
        <xdr:cNvSpPr/>
      </xdr:nvSpPr>
      <xdr:spPr>
        <a:xfrm>
          <a:off x="18345150" y="142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79466</xdr:rowOff>
    </xdr:from>
    <xdr:to>
      <xdr:col>111</xdr:col>
      <xdr:colOff>177800</xdr:colOff>
      <xdr:row>86</xdr:row>
      <xdr:rowOff>82731</xdr:rowOff>
    </xdr:to>
    <xdr:cxnSp macro="">
      <xdr:nvCxnSpPr>
        <xdr:cNvPr id="730" name="直線コネクタ 729">
          <a:extLst>
            <a:ext uri="{FF2B5EF4-FFF2-40B4-BE49-F238E27FC236}">
              <a16:creationId xmlns:a16="http://schemas.microsoft.com/office/drawing/2014/main" id="{4FFB6B5E-D30B-439D-A460-1AF023B2821A}"/>
            </a:ext>
          </a:extLst>
        </xdr:cNvPr>
        <xdr:cNvCxnSpPr/>
      </xdr:nvCxnSpPr>
      <xdr:spPr>
        <a:xfrm flipV="1">
          <a:off x="18395950" y="14284416"/>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159838</xdr:rowOff>
    </xdr:from>
    <xdr:to>
      <xdr:col>102</xdr:col>
      <xdr:colOff>165100</xdr:colOff>
      <xdr:row>86</xdr:row>
      <xdr:rowOff>89988</xdr:rowOff>
    </xdr:to>
    <xdr:sp macro="" textlink="">
      <xdr:nvSpPr>
        <xdr:cNvPr id="731" name="楕円 730">
          <a:extLst>
            <a:ext uri="{FF2B5EF4-FFF2-40B4-BE49-F238E27FC236}">
              <a16:creationId xmlns:a16="http://schemas.microsoft.com/office/drawing/2014/main" id="{2F2B4807-F4F3-4F33-B3C8-DE6997185138}"/>
            </a:ext>
          </a:extLst>
        </xdr:cNvPr>
        <xdr:cNvSpPr/>
      </xdr:nvSpPr>
      <xdr:spPr>
        <a:xfrm>
          <a:off x="17551400" y="141996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39188</xdr:rowOff>
    </xdr:from>
    <xdr:to>
      <xdr:col>107</xdr:col>
      <xdr:colOff>50800</xdr:colOff>
      <xdr:row>86</xdr:row>
      <xdr:rowOff>82731</xdr:rowOff>
    </xdr:to>
    <xdr:cxnSp macro="">
      <xdr:nvCxnSpPr>
        <xdr:cNvPr id="732" name="直線コネクタ 731">
          <a:extLst>
            <a:ext uri="{FF2B5EF4-FFF2-40B4-BE49-F238E27FC236}">
              <a16:creationId xmlns:a16="http://schemas.microsoft.com/office/drawing/2014/main" id="{12219E57-E86F-419E-9CA9-37722D28C484}"/>
            </a:ext>
          </a:extLst>
        </xdr:cNvPr>
        <xdr:cNvCxnSpPr/>
      </xdr:nvCxnSpPr>
      <xdr:spPr>
        <a:xfrm>
          <a:off x="17602200" y="14244138"/>
          <a:ext cx="79375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157662</xdr:rowOff>
    </xdr:from>
    <xdr:to>
      <xdr:col>98</xdr:col>
      <xdr:colOff>38100</xdr:colOff>
      <xdr:row>86</xdr:row>
      <xdr:rowOff>87812</xdr:rowOff>
    </xdr:to>
    <xdr:sp macro="" textlink="">
      <xdr:nvSpPr>
        <xdr:cNvPr id="733" name="楕円 732">
          <a:extLst>
            <a:ext uri="{FF2B5EF4-FFF2-40B4-BE49-F238E27FC236}">
              <a16:creationId xmlns:a16="http://schemas.microsoft.com/office/drawing/2014/main" id="{4C7C5E32-F4A8-40EC-A422-19F994D263AF}"/>
            </a:ext>
          </a:extLst>
        </xdr:cNvPr>
        <xdr:cNvSpPr/>
      </xdr:nvSpPr>
      <xdr:spPr>
        <a:xfrm>
          <a:off x="16757650" y="141975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37012</xdr:rowOff>
    </xdr:from>
    <xdr:to>
      <xdr:col>102</xdr:col>
      <xdr:colOff>114300</xdr:colOff>
      <xdr:row>86</xdr:row>
      <xdr:rowOff>39188</xdr:rowOff>
    </xdr:to>
    <xdr:cxnSp macro="">
      <xdr:nvCxnSpPr>
        <xdr:cNvPr id="734" name="直線コネクタ 733">
          <a:extLst>
            <a:ext uri="{FF2B5EF4-FFF2-40B4-BE49-F238E27FC236}">
              <a16:creationId xmlns:a16="http://schemas.microsoft.com/office/drawing/2014/main" id="{CA037F18-B794-403D-A6A0-C109FCA6980A}"/>
            </a:ext>
          </a:extLst>
        </xdr:cNvPr>
        <xdr:cNvCxnSpPr/>
      </xdr:nvCxnSpPr>
      <xdr:spPr>
        <a:xfrm>
          <a:off x="16802100" y="14241962"/>
          <a:ext cx="8001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735" name="n_1aveValue【消防施設】&#10;一人当たり面積">
          <a:extLst>
            <a:ext uri="{FF2B5EF4-FFF2-40B4-BE49-F238E27FC236}">
              <a16:creationId xmlns:a16="http://schemas.microsoft.com/office/drawing/2014/main" id="{24BFB6E7-AB0D-4C09-865E-4A0397C2BE5F}"/>
            </a:ext>
          </a:extLst>
        </xdr:cNvPr>
        <xdr:cNvSpPr txBox="1"/>
      </xdr:nvSpPr>
      <xdr:spPr>
        <a:xfrm>
          <a:off x="18980227" y="1396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736" name="n_2aveValue【消防施設】&#10;一人当たり面積">
          <a:extLst>
            <a:ext uri="{FF2B5EF4-FFF2-40B4-BE49-F238E27FC236}">
              <a16:creationId xmlns:a16="http://schemas.microsoft.com/office/drawing/2014/main" id="{BBDDA165-D661-4DE8-A02C-FCB33EA34C22}"/>
            </a:ext>
          </a:extLst>
        </xdr:cNvPr>
        <xdr:cNvSpPr txBox="1"/>
      </xdr:nvSpPr>
      <xdr:spPr>
        <a:xfrm>
          <a:off x="18180127" y="1397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737" name="n_3aveValue【消防施設】&#10;一人当たり面積">
          <a:extLst>
            <a:ext uri="{FF2B5EF4-FFF2-40B4-BE49-F238E27FC236}">
              <a16:creationId xmlns:a16="http://schemas.microsoft.com/office/drawing/2014/main" id="{BEA29C7F-F9A6-433A-ABB5-4934F76A3723}"/>
            </a:ext>
          </a:extLst>
        </xdr:cNvPr>
        <xdr:cNvSpPr txBox="1"/>
      </xdr:nvSpPr>
      <xdr:spPr>
        <a:xfrm>
          <a:off x="17386377" y="1428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84382</xdr:rowOff>
    </xdr:from>
    <xdr:ext cx="469744" cy="259045"/>
    <xdr:sp macro="" textlink="">
      <xdr:nvSpPr>
        <xdr:cNvPr id="738" name="n_4aveValue【消防施設】&#10;一人当たり面積">
          <a:extLst>
            <a:ext uri="{FF2B5EF4-FFF2-40B4-BE49-F238E27FC236}">
              <a16:creationId xmlns:a16="http://schemas.microsoft.com/office/drawing/2014/main" id="{91D6CCA4-6968-47FF-AD0A-71ABCA8F9EA1}"/>
            </a:ext>
          </a:extLst>
        </xdr:cNvPr>
        <xdr:cNvSpPr txBox="1"/>
      </xdr:nvSpPr>
      <xdr:spPr>
        <a:xfrm>
          <a:off x="16592627" y="1428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121393</xdr:rowOff>
    </xdr:from>
    <xdr:ext cx="469744" cy="259045"/>
    <xdr:sp macro="" textlink="">
      <xdr:nvSpPr>
        <xdr:cNvPr id="739" name="n_1mainValue【消防施設】&#10;一人当たり面積">
          <a:extLst>
            <a:ext uri="{FF2B5EF4-FFF2-40B4-BE49-F238E27FC236}">
              <a16:creationId xmlns:a16="http://schemas.microsoft.com/office/drawing/2014/main" id="{31AD50AF-0797-47DE-AAE3-9A8EB1488090}"/>
            </a:ext>
          </a:extLst>
        </xdr:cNvPr>
        <xdr:cNvSpPr txBox="1"/>
      </xdr:nvSpPr>
      <xdr:spPr>
        <a:xfrm>
          <a:off x="18980227" y="143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124658</xdr:rowOff>
    </xdr:from>
    <xdr:ext cx="469744" cy="259045"/>
    <xdr:sp macro="" textlink="">
      <xdr:nvSpPr>
        <xdr:cNvPr id="740" name="n_2mainValue【消防施設】&#10;一人当たり面積">
          <a:extLst>
            <a:ext uri="{FF2B5EF4-FFF2-40B4-BE49-F238E27FC236}">
              <a16:creationId xmlns:a16="http://schemas.microsoft.com/office/drawing/2014/main" id="{BA515700-176C-4F56-8D83-7BE74957F7D7}"/>
            </a:ext>
          </a:extLst>
        </xdr:cNvPr>
        <xdr:cNvSpPr txBox="1"/>
      </xdr:nvSpPr>
      <xdr:spPr>
        <a:xfrm>
          <a:off x="18180127" y="1432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106515</xdr:rowOff>
    </xdr:from>
    <xdr:ext cx="469744" cy="259045"/>
    <xdr:sp macro="" textlink="">
      <xdr:nvSpPr>
        <xdr:cNvPr id="741" name="n_3mainValue【消防施設】&#10;一人当たり面積">
          <a:extLst>
            <a:ext uri="{FF2B5EF4-FFF2-40B4-BE49-F238E27FC236}">
              <a16:creationId xmlns:a16="http://schemas.microsoft.com/office/drawing/2014/main" id="{C105502C-8AB0-46EC-87BA-3BD04A979444}"/>
            </a:ext>
          </a:extLst>
        </xdr:cNvPr>
        <xdr:cNvSpPr txBox="1"/>
      </xdr:nvSpPr>
      <xdr:spPr>
        <a:xfrm>
          <a:off x="17386377" y="139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104339</xdr:rowOff>
    </xdr:from>
    <xdr:ext cx="469744" cy="259045"/>
    <xdr:sp macro="" textlink="">
      <xdr:nvSpPr>
        <xdr:cNvPr id="742" name="n_4mainValue【消防施設】&#10;一人当たり面積">
          <a:extLst>
            <a:ext uri="{FF2B5EF4-FFF2-40B4-BE49-F238E27FC236}">
              <a16:creationId xmlns:a16="http://schemas.microsoft.com/office/drawing/2014/main" id="{7A96164A-352A-4B87-9044-83A3E62EDE19}"/>
            </a:ext>
          </a:extLst>
        </xdr:cNvPr>
        <xdr:cNvSpPr txBox="1"/>
      </xdr:nvSpPr>
      <xdr:spPr>
        <a:xfrm>
          <a:off x="16592627" y="139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AA81F36D-0162-4E9A-9172-F56F726FE43C}"/>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4F46FB24-7EB7-4BD8-A35D-7552AFEC6EC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5BA34229-15A2-4E46-9915-DF354782788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6C8B36BD-A1B5-461C-A79F-393FDD49409A}"/>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C9E64A75-8A65-491E-A49E-4DFFF478FA63}"/>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54AA80E0-0421-44C7-B36D-D823171BDBCD}"/>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A390A4A0-F9BD-4480-880A-94CB327735C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C8B14818-9213-452D-864A-9A96B19BB62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7AF53C05-4FB4-4DE0-8F05-ACD473D7B77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F19B8B74-E1FC-4282-B698-56692B6860F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318D4D65-80FE-4862-9596-6AD70ECDD2A7}"/>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8B944337-55B5-4327-BC4D-81252BFA03C3}"/>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36223B7F-334C-418C-B561-499C02EEF531}"/>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7BD22ED4-4B29-41F5-BBC0-7824C102C59C}"/>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99E5BF95-44A0-4419-8963-8EE318D068F7}"/>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AAB1EE92-B9DD-46B7-84AC-B7FD75516286}"/>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3FC127B7-8B5A-4AAA-A0CB-6C0DED02DA92}"/>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DDC56B83-7D8F-40EA-8F15-420C9FAF55D7}"/>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0C7D697A-8846-4424-914B-61016519A3E1}"/>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59DA23BB-6834-4CCF-A98B-6BF212988EF3}"/>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9D215CA4-BA63-4090-A992-E7F94958BD93}"/>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CC44C04B-365C-48A9-ADB1-95F29D126CF9}"/>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691D8F6E-5997-4963-9FDE-CA886D40B376}"/>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78C11092-1EE5-4F12-9CFD-9B8A1A5DA1FC}"/>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B9B25927-9FBB-41A0-BBC3-4F319817AA69}"/>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768" name="直線コネクタ 767">
          <a:extLst>
            <a:ext uri="{FF2B5EF4-FFF2-40B4-BE49-F238E27FC236}">
              <a16:creationId xmlns:a16="http://schemas.microsoft.com/office/drawing/2014/main" id="{5D119D46-1B21-4EF3-9A75-E2116D01ED84}"/>
            </a:ext>
          </a:extLst>
        </xdr:cNvPr>
        <xdr:cNvCxnSpPr/>
      </xdr:nvCxnSpPr>
      <xdr:spPr>
        <a:xfrm flipV="1">
          <a:off x="14699614" y="165958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69" name="【庁舎】&#10;有形固定資産減価償却率最小値テキスト">
          <a:extLst>
            <a:ext uri="{FF2B5EF4-FFF2-40B4-BE49-F238E27FC236}">
              <a16:creationId xmlns:a16="http://schemas.microsoft.com/office/drawing/2014/main" id="{782C603F-3029-4C71-94E8-1807E3B711F1}"/>
            </a:ext>
          </a:extLst>
        </xdr:cNvPr>
        <xdr:cNvSpPr txBox="1"/>
      </xdr:nvSpPr>
      <xdr:spPr>
        <a:xfrm>
          <a:off x="14738350" y="181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0" name="直線コネクタ 769">
          <a:extLst>
            <a:ext uri="{FF2B5EF4-FFF2-40B4-BE49-F238E27FC236}">
              <a16:creationId xmlns:a16="http://schemas.microsoft.com/office/drawing/2014/main" id="{759D4D21-0330-4B1E-A7C1-C7FFD73D32A8}"/>
            </a:ext>
          </a:extLst>
        </xdr:cNvPr>
        <xdr:cNvCxnSpPr/>
      </xdr:nvCxnSpPr>
      <xdr:spPr>
        <a:xfrm>
          <a:off x="14611350" y="18148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771" name="【庁舎】&#10;有形固定資産減価償却率最大値テキスト">
          <a:extLst>
            <a:ext uri="{FF2B5EF4-FFF2-40B4-BE49-F238E27FC236}">
              <a16:creationId xmlns:a16="http://schemas.microsoft.com/office/drawing/2014/main" id="{3145E4A0-587C-4AF4-B1BB-6F44CD709590}"/>
            </a:ext>
          </a:extLst>
        </xdr:cNvPr>
        <xdr:cNvSpPr txBox="1"/>
      </xdr:nvSpPr>
      <xdr:spPr>
        <a:xfrm>
          <a:off x="14738350" y="16371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772" name="直線コネクタ 771">
          <a:extLst>
            <a:ext uri="{FF2B5EF4-FFF2-40B4-BE49-F238E27FC236}">
              <a16:creationId xmlns:a16="http://schemas.microsoft.com/office/drawing/2014/main" id="{256ED08A-0EE9-4E6F-B5DA-1E7E860C19E6}"/>
            </a:ext>
          </a:extLst>
        </xdr:cNvPr>
        <xdr:cNvCxnSpPr/>
      </xdr:nvCxnSpPr>
      <xdr:spPr>
        <a:xfrm>
          <a:off x="14611350" y="165958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62609</xdr:rowOff>
    </xdr:from>
    <xdr:ext cx="405111" cy="259045"/>
    <xdr:sp macro="" textlink="">
      <xdr:nvSpPr>
        <xdr:cNvPr id="773" name="【庁舎】&#10;有形固定資産減価償却率平均値テキスト">
          <a:extLst>
            <a:ext uri="{FF2B5EF4-FFF2-40B4-BE49-F238E27FC236}">
              <a16:creationId xmlns:a16="http://schemas.microsoft.com/office/drawing/2014/main" id="{1D743826-8FA5-4CEC-9057-A4A7FA348D40}"/>
            </a:ext>
          </a:extLst>
        </xdr:cNvPr>
        <xdr:cNvSpPr txBox="1"/>
      </xdr:nvSpPr>
      <xdr:spPr>
        <a:xfrm>
          <a:off x="14738350" y="17321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774" name="フローチャート: 判断 773">
          <a:extLst>
            <a:ext uri="{FF2B5EF4-FFF2-40B4-BE49-F238E27FC236}">
              <a16:creationId xmlns:a16="http://schemas.microsoft.com/office/drawing/2014/main" id="{82113ABE-0B00-4B05-A74F-E60AC7083623}"/>
            </a:ext>
          </a:extLst>
        </xdr:cNvPr>
        <xdr:cNvSpPr/>
      </xdr:nvSpPr>
      <xdr:spPr>
        <a:xfrm>
          <a:off x="14649450" y="1734348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775" name="フローチャート: 判断 774">
          <a:extLst>
            <a:ext uri="{FF2B5EF4-FFF2-40B4-BE49-F238E27FC236}">
              <a16:creationId xmlns:a16="http://schemas.microsoft.com/office/drawing/2014/main" id="{3D657226-F8E4-423A-9C8B-A4BAE81020C2}"/>
            </a:ext>
          </a:extLst>
        </xdr:cNvPr>
        <xdr:cNvSpPr/>
      </xdr:nvSpPr>
      <xdr:spPr>
        <a:xfrm>
          <a:off x="13887450" y="1731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776" name="フローチャート: 判断 775">
          <a:extLst>
            <a:ext uri="{FF2B5EF4-FFF2-40B4-BE49-F238E27FC236}">
              <a16:creationId xmlns:a16="http://schemas.microsoft.com/office/drawing/2014/main" id="{9F2557EA-D27D-48A0-AAF7-7FB05B127041}"/>
            </a:ext>
          </a:extLst>
        </xdr:cNvPr>
        <xdr:cNvSpPr/>
      </xdr:nvSpPr>
      <xdr:spPr>
        <a:xfrm>
          <a:off x="13093700" y="173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777" name="フローチャート: 判断 776">
          <a:extLst>
            <a:ext uri="{FF2B5EF4-FFF2-40B4-BE49-F238E27FC236}">
              <a16:creationId xmlns:a16="http://schemas.microsoft.com/office/drawing/2014/main" id="{DDAA5EA8-E7D0-4042-B301-7373F60F4D71}"/>
            </a:ext>
          </a:extLst>
        </xdr:cNvPr>
        <xdr:cNvSpPr/>
      </xdr:nvSpPr>
      <xdr:spPr>
        <a:xfrm>
          <a:off x="12299950" y="173059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78" name="フローチャート: 判断 777">
          <a:extLst>
            <a:ext uri="{FF2B5EF4-FFF2-40B4-BE49-F238E27FC236}">
              <a16:creationId xmlns:a16="http://schemas.microsoft.com/office/drawing/2014/main" id="{FE60CE1F-515F-4F0F-B386-6E9F0A8B7730}"/>
            </a:ext>
          </a:extLst>
        </xdr:cNvPr>
        <xdr:cNvSpPr/>
      </xdr:nvSpPr>
      <xdr:spPr>
        <a:xfrm>
          <a:off x="11487150" y="1745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C37C706-49D9-4E8C-9581-7BE8BFF75A5E}"/>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645A167-5713-449E-BC10-53D128ABCBB4}"/>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5624F18-703F-4FBD-A772-35AC4CB4444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1C6291E7-57E7-471E-B8F2-6F5E3AE1545C}"/>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708592A0-A466-4F5A-9C50-7558E2643DC9}"/>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69487</xdr:rowOff>
    </xdr:from>
    <xdr:to>
      <xdr:col>85</xdr:col>
      <xdr:colOff>177800</xdr:colOff>
      <xdr:row>103</xdr:row>
      <xdr:rowOff>171087</xdr:rowOff>
    </xdr:to>
    <xdr:sp macro="" textlink="">
      <xdr:nvSpPr>
        <xdr:cNvPr id="784" name="楕円 783">
          <a:extLst>
            <a:ext uri="{FF2B5EF4-FFF2-40B4-BE49-F238E27FC236}">
              <a16:creationId xmlns:a16="http://schemas.microsoft.com/office/drawing/2014/main" id="{003BCB55-0621-4217-BD9D-A842DF8294E9}"/>
            </a:ext>
          </a:extLst>
        </xdr:cNvPr>
        <xdr:cNvSpPr/>
      </xdr:nvSpPr>
      <xdr:spPr>
        <a:xfrm>
          <a:off x="14649450" y="1715733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92364</xdr:rowOff>
    </xdr:from>
    <xdr:ext cx="405111" cy="259045"/>
    <xdr:sp macro="" textlink="">
      <xdr:nvSpPr>
        <xdr:cNvPr id="785" name="【庁舎】&#10;有形固定資産減価償却率該当値テキスト">
          <a:extLst>
            <a:ext uri="{FF2B5EF4-FFF2-40B4-BE49-F238E27FC236}">
              <a16:creationId xmlns:a16="http://schemas.microsoft.com/office/drawing/2014/main" id="{92C9FBA3-3959-4A8F-AF70-E958E68236D5}"/>
            </a:ext>
          </a:extLst>
        </xdr:cNvPr>
        <xdr:cNvSpPr txBox="1"/>
      </xdr:nvSpPr>
      <xdr:spPr>
        <a:xfrm>
          <a:off x="14738350" y="1700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xdr:rowOff>
    </xdr:from>
    <xdr:to>
      <xdr:col>81</xdr:col>
      <xdr:colOff>101600</xdr:colOff>
      <xdr:row>103</xdr:row>
      <xdr:rowOff>115570</xdr:rowOff>
    </xdr:to>
    <xdr:sp macro="" textlink="">
      <xdr:nvSpPr>
        <xdr:cNvPr id="786" name="楕円 785">
          <a:extLst>
            <a:ext uri="{FF2B5EF4-FFF2-40B4-BE49-F238E27FC236}">
              <a16:creationId xmlns:a16="http://schemas.microsoft.com/office/drawing/2014/main" id="{E8B2BA62-182D-42B4-871F-8ED9CFF495A5}"/>
            </a:ext>
          </a:extLst>
        </xdr:cNvPr>
        <xdr:cNvSpPr/>
      </xdr:nvSpPr>
      <xdr:spPr>
        <a:xfrm>
          <a:off x="1388745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64770</xdr:rowOff>
    </xdr:from>
    <xdr:to>
      <xdr:col>85</xdr:col>
      <xdr:colOff>127000</xdr:colOff>
      <xdr:row>103</xdr:row>
      <xdr:rowOff>120287</xdr:rowOff>
    </xdr:to>
    <xdr:cxnSp macro="">
      <xdr:nvCxnSpPr>
        <xdr:cNvPr id="787" name="直線コネクタ 786">
          <a:extLst>
            <a:ext uri="{FF2B5EF4-FFF2-40B4-BE49-F238E27FC236}">
              <a16:creationId xmlns:a16="http://schemas.microsoft.com/office/drawing/2014/main" id="{F5B271CB-D021-49F6-A127-1301243646F4}"/>
            </a:ext>
          </a:extLst>
        </xdr:cNvPr>
        <xdr:cNvCxnSpPr/>
      </xdr:nvCxnSpPr>
      <xdr:spPr>
        <a:xfrm>
          <a:off x="13938250" y="1715262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17236</xdr:rowOff>
    </xdr:from>
    <xdr:to>
      <xdr:col>76</xdr:col>
      <xdr:colOff>165100</xdr:colOff>
      <xdr:row>103</xdr:row>
      <xdr:rowOff>118836</xdr:rowOff>
    </xdr:to>
    <xdr:sp macro="" textlink="">
      <xdr:nvSpPr>
        <xdr:cNvPr id="788" name="楕円 787">
          <a:extLst>
            <a:ext uri="{FF2B5EF4-FFF2-40B4-BE49-F238E27FC236}">
              <a16:creationId xmlns:a16="http://schemas.microsoft.com/office/drawing/2014/main" id="{D8A1844B-3253-4B98-8EF8-04261D4AD61C}"/>
            </a:ext>
          </a:extLst>
        </xdr:cNvPr>
        <xdr:cNvSpPr/>
      </xdr:nvSpPr>
      <xdr:spPr>
        <a:xfrm>
          <a:off x="130937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68036</xdr:rowOff>
    </xdr:to>
    <xdr:cxnSp macro="">
      <xdr:nvCxnSpPr>
        <xdr:cNvPr id="789" name="直線コネクタ 788">
          <a:extLst>
            <a:ext uri="{FF2B5EF4-FFF2-40B4-BE49-F238E27FC236}">
              <a16:creationId xmlns:a16="http://schemas.microsoft.com/office/drawing/2014/main" id="{D22A0FAB-2B94-49E8-A5C5-1CDF2AC54CC9}"/>
            </a:ext>
          </a:extLst>
        </xdr:cNvPr>
        <xdr:cNvCxnSpPr/>
      </xdr:nvCxnSpPr>
      <xdr:spPr>
        <a:xfrm flipV="1">
          <a:off x="13144500" y="17152620"/>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133169</xdr:rowOff>
    </xdr:from>
    <xdr:to>
      <xdr:col>72</xdr:col>
      <xdr:colOff>38100</xdr:colOff>
      <xdr:row>103</xdr:row>
      <xdr:rowOff>63319</xdr:rowOff>
    </xdr:to>
    <xdr:sp macro="" textlink="">
      <xdr:nvSpPr>
        <xdr:cNvPr id="790" name="楕円 789">
          <a:extLst>
            <a:ext uri="{FF2B5EF4-FFF2-40B4-BE49-F238E27FC236}">
              <a16:creationId xmlns:a16="http://schemas.microsoft.com/office/drawing/2014/main" id="{0475A083-B9DD-4F39-8152-8D0DF125746B}"/>
            </a:ext>
          </a:extLst>
        </xdr:cNvPr>
        <xdr:cNvSpPr/>
      </xdr:nvSpPr>
      <xdr:spPr>
        <a:xfrm>
          <a:off x="12299950" y="170495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12519</xdr:rowOff>
    </xdr:from>
    <xdr:to>
      <xdr:col>76</xdr:col>
      <xdr:colOff>114300</xdr:colOff>
      <xdr:row>103</xdr:row>
      <xdr:rowOff>68036</xdr:rowOff>
    </xdr:to>
    <xdr:cxnSp macro="">
      <xdr:nvCxnSpPr>
        <xdr:cNvPr id="791" name="直線コネクタ 790">
          <a:extLst>
            <a:ext uri="{FF2B5EF4-FFF2-40B4-BE49-F238E27FC236}">
              <a16:creationId xmlns:a16="http://schemas.microsoft.com/office/drawing/2014/main" id="{318BCD1A-4CDF-48D2-88B7-0EE6304BEBF0}"/>
            </a:ext>
          </a:extLst>
        </xdr:cNvPr>
        <xdr:cNvCxnSpPr/>
      </xdr:nvCxnSpPr>
      <xdr:spPr>
        <a:xfrm>
          <a:off x="12344400" y="17100369"/>
          <a:ext cx="8001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92348</xdr:rowOff>
    </xdr:from>
    <xdr:to>
      <xdr:col>67</xdr:col>
      <xdr:colOff>101600</xdr:colOff>
      <xdr:row>104</xdr:row>
      <xdr:rowOff>22498</xdr:rowOff>
    </xdr:to>
    <xdr:sp macro="" textlink="">
      <xdr:nvSpPr>
        <xdr:cNvPr id="792" name="楕円 791">
          <a:extLst>
            <a:ext uri="{FF2B5EF4-FFF2-40B4-BE49-F238E27FC236}">
              <a16:creationId xmlns:a16="http://schemas.microsoft.com/office/drawing/2014/main" id="{EE43EFFF-1A6C-477F-97E2-D0AD2CD7FF83}"/>
            </a:ext>
          </a:extLst>
        </xdr:cNvPr>
        <xdr:cNvSpPr/>
      </xdr:nvSpPr>
      <xdr:spPr>
        <a:xfrm>
          <a:off x="1148715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12519</xdr:rowOff>
    </xdr:from>
    <xdr:to>
      <xdr:col>71</xdr:col>
      <xdr:colOff>177800</xdr:colOff>
      <xdr:row>103</xdr:row>
      <xdr:rowOff>143148</xdr:rowOff>
    </xdr:to>
    <xdr:cxnSp macro="">
      <xdr:nvCxnSpPr>
        <xdr:cNvPr id="793" name="直線コネクタ 792">
          <a:extLst>
            <a:ext uri="{FF2B5EF4-FFF2-40B4-BE49-F238E27FC236}">
              <a16:creationId xmlns:a16="http://schemas.microsoft.com/office/drawing/2014/main" id="{B38C8106-946E-4FAB-B8D3-BF02D264A63B}"/>
            </a:ext>
          </a:extLst>
        </xdr:cNvPr>
        <xdr:cNvCxnSpPr/>
      </xdr:nvCxnSpPr>
      <xdr:spPr>
        <a:xfrm flipV="1">
          <a:off x="11537950" y="17100369"/>
          <a:ext cx="80645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149151</xdr:rowOff>
    </xdr:from>
    <xdr:ext cx="405111" cy="259045"/>
    <xdr:sp macro="" textlink="">
      <xdr:nvSpPr>
        <xdr:cNvPr id="794" name="n_1aveValue【庁舎】&#10;有形固定資産減価償却率">
          <a:extLst>
            <a:ext uri="{FF2B5EF4-FFF2-40B4-BE49-F238E27FC236}">
              <a16:creationId xmlns:a16="http://schemas.microsoft.com/office/drawing/2014/main" id="{4A67CBB7-32BA-4E40-ABF5-2B31EC13373B}"/>
            </a:ext>
          </a:extLst>
        </xdr:cNvPr>
        <xdr:cNvSpPr txBox="1"/>
      </xdr:nvSpPr>
      <xdr:spPr>
        <a:xfrm>
          <a:off x="13742044" y="1740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795" name="n_2aveValue【庁舎】&#10;有形固定資産減価償却率">
          <a:extLst>
            <a:ext uri="{FF2B5EF4-FFF2-40B4-BE49-F238E27FC236}">
              <a16:creationId xmlns:a16="http://schemas.microsoft.com/office/drawing/2014/main" id="{B61AD884-61D6-46CF-AC19-5FCF524CFC1C}"/>
            </a:ext>
          </a:extLst>
        </xdr:cNvPr>
        <xdr:cNvSpPr txBox="1"/>
      </xdr:nvSpPr>
      <xdr:spPr>
        <a:xfrm>
          <a:off x="12960994" y="174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139354</xdr:rowOff>
    </xdr:from>
    <xdr:ext cx="405111" cy="259045"/>
    <xdr:sp macro="" textlink="">
      <xdr:nvSpPr>
        <xdr:cNvPr id="796" name="n_3aveValue【庁舎】&#10;有形固定資産減価償却率">
          <a:extLst>
            <a:ext uri="{FF2B5EF4-FFF2-40B4-BE49-F238E27FC236}">
              <a16:creationId xmlns:a16="http://schemas.microsoft.com/office/drawing/2014/main" id="{1997309F-A86D-40EE-9DC3-99248FDEF60E}"/>
            </a:ext>
          </a:extLst>
        </xdr:cNvPr>
        <xdr:cNvSpPr txBox="1"/>
      </xdr:nvSpPr>
      <xdr:spPr>
        <a:xfrm>
          <a:off x="12167244" y="1739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797" name="n_4aveValue【庁舎】&#10;有形固定資産減価償却率">
          <a:extLst>
            <a:ext uri="{FF2B5EF4-FFF2-40B4-BE49-F238E27FC236}">
              <a16:creationId xmlns:a16="http://schemas.microsoft.com/office/drawing/2014/main" id="{52E2D0F5-0526-49E0-B954-AF653E3449C6}"/>
            </a:ext>
          </a:extLst>
        </xdr:cNvPr>
        <xdr:cNvSpPr txBox="1"/>
      </xdr:nvSpPr>
      <xdr:spPr>
        <a:xfrm>
          <a:off x="11354444" y="17550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132097</xdr:rowOff>
    </xdr:from>
    <xdr:ext cx="405111" cy="259045"/>
    <xdr:sp macro="" textlink="">
      <xdr:nvSpPr>
        <xdr:cNvPr id="798" name="n_1mainValue【庁舎】&#10;有形固定資産減価償却率">
          <a:extLst>
            <a:ext uri="{FF2B5EF4-FFF2-40B4-BE49-F238E27FC236}">
              <a16:creationId xmlns:a16="http://schemas.microsoft.com/office/drawing/2014/main" id="{0D78DE6F-190A-448C-A870-10FDB8CEBDE2}"/>
            </a:ext>
          </a:extLst>
        </xdr:cNvPr>
        <xdr:cNvSpPr txBox="1"/>
      </xdr:nvSpPr>
      <xdr:spPr>
        <a:xfrm>
          <a:off x="137420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135363</xdr:rowOff>
    </xdr:from>
    <xdr:ext cx="405111" cy="259045"/>
    <xdr:sp macro="" textlink="">
      <xdr:nvSpPr>
        <xdr:cNvPr id="799" name="n_2mainValue【庁舎】&#10;有形固定資産減価償却率">
          <a:extLst>
            <a:ext uri="{FF2B5EF4-FFF2-40B4-BE49-F238E27FC236}">
              <a16:creationId xmlns:a16="http://schemas.microsoft.com/office/drawing/2014/main" id="{2560A22F-91A2-4A5C-BDE0-B6E454FDA338}"/>
            </a:ext>
          </a:extLst>
        </xdr:cNvPr>
        <xdr:cNvSpPr txBox="1"/>
      </xdr:nvSpPr>
      <xdr:spPr>
        <a:xfrm>
          <a:off x="12960994"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79846</xdr:rowOff>
    </xdr:from>
    <xdr:ext cx="405111" cy="259045"/>
    <xdr:sp macro="" textlink="">
      <xdr:nvSpPr>
        <xdr:cNvPr id="800" name="n_3mainValue【庁舎】&#10;有形固定資産減価償却率">
          <a:extLst>
            <a:ext uri="{FF2B5EF4-FFF2-40B4-BE49-F238E27FC236}">
              <a16:creationId xmlns:a16="http://schemas.microsoft.com/office/drawing/2014/main" id="{19B0EC44-D6A9-4028-A8C9-3D159FCD7802}"/>
            </a:ext>
          </a:extLst>
        </xdr:cNvPr>
        <xdr:cNvSpPr txBox="1"/>
      </xdr:nvSpPr>
      <xdr:spPr>
        <a:xfrm>
          <a:off x="12167244" y="1682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39025</xdr:rowOff>
    </xdr:from>
    <xdr:ext cx="405111" cy="259045"/>
    <xdr:sp macro="" textlink="">
      <xdr:nvSpPr>
        <xdr:cNvPr id="801" name="n_4mainValue【庁舎】&#10;有形固定資産減価償却率">
          <a:extLst>
            <a:ext uri="{FF2B5EF4-FFF2-40B4-BE49-F238E27FC236}">
              <a16:creationId xmlns:a16="http://schemas.microsoft.com/office/drawing/2014/main" id="{CA530852-F48B-45ED-8AF7-42218A9B5A3A}"/>
            </a:ext>
          </a:extLst>
        </xdr:cNvPr>
        <xdr:cNvSpPr txBox="1"/>
      </xdr:nvSpPr>
      <xdr:spPr>
        <a:xfrm>
          <a:off x="11354444" y="1695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707241DF-F40F-4A48-B257-7C1ABE3091F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B7EB6FA-2957-4ED3-83CF-7CF52586F3D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B6B5A903-AA8E-4472-AEEC-31CAF5E7346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58706D60-1890-4431-ACCD-DFDFF111F495}"/>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AD04BB14-9DB9-4909-BDE3-37AD2F2795F6}"/>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1C43BB54-4CF7-4AEF-9A34-2ACCFE1610F8}"/>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70F69731-E205-4F86-82BB-CCD88236967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9390747B-2AC1-4616-957E-5B140BB0EEC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BCAF6F9C-C4E4-4092-B5B4-E53233FA75E2}"/>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15C3E5C4-6BAE-4772-884D-F1AE186CDAD6}"/>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5D09BD5C-0209-479E-97D0-E8FCCEF1E968}"/>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3669BFF5-C26A-43C0-9A49-D386CAD2C289}"/>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FEBFEE08-6A11-4D4D-BA67-E44ED5A8D2C2}"/>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34A5C951-3809-4FB3-A9CB-4050349AAC3D}"/>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714E748F-46F6-440F-86F8-F212F58D44F1}"/>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B7074694-CCE5-4BB0-9410-6735999EAA47}"/>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F3B8DDAB-8714-41E2-9B9E-C52B7E7B494E}"/>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43353880-9293-4717-BEA3-586D7601AFFA}"/>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889A4277-F663-44E3-A9B0-31DEE6CD0A03}"/>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CB997000-0AE0-4FF3-8E6C-9A4898548127}"/>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E51572DF-FD43-4975-A5C9-01F514B2011C}"/>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110D4CCF-AB3B-4212-A857-2CB1759E639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CC958A7C-7B95-4074-BE55-614888F230A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825" name="直線コネクタ 824">
          <a:extLst>
            <a:ext uri="{FF2B5EF4-FFF2-40B4-BE49-F238E27FC236}">
              <a16:creationId xmlns:a16="http://schemas.microsoft.com/office/drawing/2014/main" id="{D700343C-E167-4F9D-9143-8E5D837974A1}"/>
            </a:ext>
          </a:extLst>
        </xdr:cNvPr>
        <xdr:cNvCxnSpPr/>
      </xdr:nvCxnSpPr>
      <xdr:spPr>
        <a:xfrm flipV="1">
          <a:off x="19951064" y="167449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6" name="【庁舎】&#10;一人当たり面積最小値テキスト">
          <a:extLst>
            <a:ext uri="{FF2B5EF4-FFF2-40B4-BE49-F238E27FC236}">
              <a16:creationId xmlns:a16="http://schemas.microsoft.com/office/drawing/2014/main" id="{E1CE820E-1BE3-4305-A3DE-6F116574F224}"/>
            </a:ext>
          </a:extLst>
        </xdr:cNvPr>
        <xdr:cNvSpPr txBox="1"/>
      </xdr:nvSpPr>
      <xdr:spPr>
        <a:xfrm>
          <a:off x="199898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27" name="直線コネクタ 826">
          <a:extLst>
            <a:ext uri="{FF2B5EF4-FFF2-40B4-BE49-F238E27FC236}">
              <a16:creationId xmlns:a16="http://schemas.microsoft.com/office/drawing/2014/main" id="{632BA52A-4F02-4326-AEE2-471D7F21E5C6}"/>
            </a:ext>
          </a:extLst>
        </xdr:cNvPr>
        <xdr:cNvCxnSpPr/>
      </xdr:nvCxnSpPr>
      <xdr:spPr>
        <a:xfrm>
          <a:off x="19881850" y="1805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828" name="【庁舎】&#10;一人当たり面積最大値テキスト">
          <a:extLst>
            <a:ext uri="{FF2B5EF4-FFF2-40B4-BE49-F238E27FC236}">
              <a16:creationId xmlns:a16="http://schemas.microsoft.com/office/drawing/2014/main" id="{C22958A9-461C-4488-918C-AE27C8EFF313}"/>
            </a:ext>
          </a:extLst>
        </xdr:cNvPr>
        <xdr:cNvSpPr txBox="1"/>
      </xdr:nvSpPr>
      <xdr:spPr>
        <a:xfrm>
          <a:off x="19989800" y="1652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829" name="直線コネクタ 828">
          <a:extLst>
            <a:ext uri="{FF2B5EF4-FFF2-40B4-BE49-F238E27FC236}">
              <a16:creationId xmlns:a16="http://schemas.microsoft.com/office/drawing/2014/main" id="{C2D67197-DA47-45F1-9D96-9237E0695530}"/>
            </a:ext>
          </a:extLst>
        </xdr:cNvPr>
        <xdr:cNvCxnSpPr/>
      </xdr:nvCxnSpPr>
      <xdr:spPr>
        <a:xfrm>
          <a:off x="19881850" y="1674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22877</xdr:rowOff>
    </xdr:from>
    <xdr:ext cx="469744" cy="259045"/>
    <xdr:sp macro="" textlink="">
      <xdr:nvSpPr>
        <xdr:cNvPr id="830" name="【庁舎】&#10;一人当たり面積平均値テキスト">
          <a:extLst>
            <a:ext uri="{FF2B5EF4-FFF2-40B4-BE49-F238E27FC236}">
              <a16:creationId xmlns:a16="http://schemas.microsoft.com/office/drawing/2014/main" id="{5846B49B-2D3A-4650-9D6C-29192D0C9F77}"/>
            </a:ext>
          </a:extLst>
        </xdr:cNvPr>
        <xdr:cNvSpPr txBox="1"/>
      </xdr:nvSpPr>
      <xdr:spPr>
        <a:xfrm>
          <a:off x="19989800" y="1745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31" name="フローチャート: 判断 830">
          <a:extLst>
            <a:ext uri="{FF2B5EF4-FFF2-40B4-BE49-F238E27FC236}">
              <a16:creationId xmlns:a16="http://schemas.microsoft.com/office/drawing/2014/main" id="{E052C0F0-A641-4276-A2E5-04CD3CFC6909}"/>
            </a:ext>
          </a:extLst>
        </xdr:cNvPr>
        <xdr:cNvSpPr/>
      </xdr:nvSpPr>
      <xdr:spPr>
        <a:xfrm>
          <a:off x="199009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832" name="フローチャート: 判断 831">
          <a:extLst>
            <a:ext uri="{FF2B5EF4-FFF2-40B4-BE49-F238E27FC236}">
              <a16:creationId xmlns:a16="http://schemas.microsoft.com/office/drawing/2014/main" id="{2EEAC9A6-A1D1-4F7D-A49F-DFFBA5B6B91E}"/>
            </a:ext>
          </a:extLst>
        </xdr:cNvPr>
        <xdr:cNvSpPr/>
      </xdr:nvSpPr>
      <xdr:spPr>
        <a:xfrm>
          <a:off x="19157950" y="1747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3" name="フローチャート: 判断 832">
          <a:extLst>
            <a:ext uri="{FF2B5EF4-FFF2-40B4-BE49-F238E27FC236}">
              <a16:creationId xmlns:a16="http://schemas.microsoft.com/office/drawing/2014/main" id="{93B69C1D-838F-48EA-BA16-83701BEC0604}"/>
            </a:ext>
          </a:extLst>
        </xdr:cNvPr>
        <xdr:cNvSpPr/>
      </xdr:nvSpPr>
      <xdr:spPr>
        <a:xfrm>
          <a:off x="183451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34" name="フローチャート: 判断 833">
          <a:extLst>
            <a:ext uri="{FF2B5EF4-FFF2-40B4-BE49-F238E27FC236}">
              <a16:creationId xmlns:a16="http://schemas.microsoft.com/office/drawing/2014/main" id="{82F2C9AB-2D06-4E1A-B4E1-59CAB6417D53}"/>
            </a:ext>
          </a:extLst>
        </xdr:cNvPr>
        <xdr:cNvSpPr/>
      </xdr:nvSpPr>
      <xdr:spPr>
        <a:xfrm>
          <a:off x="17551400" y="1753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835" name="フローチャート: 判断 834">
          <a:extLst>
            <a:ext uri="{FF2B5EF4-FFF2-40B4-BE49-F238E27FC236}">
              <a16:creationId xmlns:a16="http://schemas.microsoft.com/office/drawing/2014/main" id="{D218384D-D043-44F3-BA6F-E69A73F15D36}"/>
            </a:ext>
          </a:extLst>
        </xdr:cNvPr>
        <xdr:cNvSpPr/>
      </xdr:nvSpPr>
      <xdr:spPr>
        <a:xfrm>
          <a:off x="16757650" y="17576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8A66A89-DF1C-4AD3-877E-19B2585EDD8D}"/>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17A044D-EA85-464A-AD5F-F0BA444C7791}"/>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BB982E51-C1A2-489D-8F4C-944EB43ADF44}"/>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7C2B8CA-2E8D-451F-9CC9-0760EAAD6BDA}"/>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A55F2A36-322E-4C9B-9B4D-2FEE413A4006}"/>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170180</xdr:rowOff>
    </xdr:from>
    <xdr:to>
      <xdr:col>116</xdr:col>
      <xdr:colOff>114300</xdr:colOff>
      <xdr:row>104</xdr:row>
      <xdr:rowOff>100330</xdr:rowOff>
    </xdr:to>
    <xdr:sp macro="" textlink="">
      <xdr:nvSpPr>
        <xdr:cNvPr id="841" name="楕円 840">
          <a:extLst>
            <a:ext uri="{FF2B5EF4-FFF2-40B4-BE49-F238E27FC236}">
              <a16:creationId xmlns:a16="http://schemas.microsoft.com/office/drawing/2014/main" id="{9D4ADA1A-5E54-4BDE-A265-A65DBD3B8BD1}"/>
            </a:ext>
          </a:extLst>
        </xdr:cNvPr>
        <xdr:cNvSpPr/>
      </xdr:nvSpPr>
      <xdr:spPr>
        <a:xfrm>
          <a:off x="199009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21607</xdr:rowOff>
    </xdr:from>
    <xdr:ext cx="469744" cy="259045"/>
    <xdr:sp macro="" textlink="">
      <xdr:nvSpPr>
        <xdr:cNvPr id="842" name="【庁舎】&#10;一人当たり面積該当値テキスト">
          <a:extLst>
            <a:ext uri="{FF2B5EF4-FFF2-40B4-BE49-F238E27FC236}">
              <a16:creationId xmlns:a16="http://schemas.microsoft.com/office/drawing/2014/main" id="{9B552C78-29AF-48EA-B024-DFB9E1CD9EAF}"/>
            </a:ext>
          </a:extLst>
        </xdr:cNvPr>
        <xdr:cNvSpPr txBox="1"/>
      </xdr:nvSpPr>
      <xdr:spPr>
        <a:xfrm>
          <a:off x="19989800" y="171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636</xdr:rowOff>
    </xdr:from>
    <xdr:to>
      <xdr:col>112</xdr:col>
      <xdr:colOff>38100</xdr:colOff>
      <xdr:row>104</xdr:row>
      <xdr:rowOff>102236</xdr:rowOff>
    </xdr:to>
    <xdr:sp macro="" textlink="">
      <xdr:nvSpPr>
        <xdr:cNvPr id="843" name="楕円 842">
          <a:extLst>
            <a:ext uri="{FF2B5EF4-FFF2-40B4-BE49-F238E27FC236}">
              <a16:creationId xmlns:a16="http://schemas.microsoft.com/office/drawing/2014/main" id="{4397DA56-D42C-47C8-83B5-8D0B2E863164}"/>
            </a:ext>
          </a:extLst>
        </xdr:cNvPr>
        <xdr:cNvSpPr/>
      </xdr:nvSpPr>
      <xdr:spPr>
        <a:xfrm>
          <a:off x="19157950" y="172599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49530</xdr:rowOff>
    </xdr:from>
    <xdr:to>
      <xdr:col>116</xdr:col>
      <xdr:colOff>63500</xdr:colOff>
      <xdr:row>104</xdr:row>
      <xdr:rowOff>51436</xdr:rowOff>
    </xdr:to>
    <xdr:cxnSp macro="">
      <xdr:nvCxnSpPr>
        <xdr:cNvPr id="844" name="直線コネクタ 843">
          <a:extLst>
            <a:ext uri="{FF2B5EF4-FFF2-40B4-BE49-F238E27FC236}">
              <a16:creationId xmlns:a16="http://schemas.microsoft.com/office/drawing/2014/main" id="{4731A272-D286-4275-B8CB-2CBFA65CC559}"/>
            </a:ext>
          </a:extLst>
        </xdr:cNvPr>
        <xdr:cNvCxnSpPr/>
      </xdr:nvCxnSpPr>
      <xdr:spPr>
        <a:xfrm flipV="1">
          <a:off x="19202400" y="17308830"/>
          <a:ext cx="7493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105411</xdr:rowOff>
    </xdr:from>
    <xdr:to>
      <xdr:col>107</xdr:col>
      <xdr:colOff>101600</xdr:colOff>
      <xdr:row>105</xdr:row>
      <xdr:rowOff>35561</xdr:rowOff>
    </xdr:to>
    <xdr:sp macro="" textlink="">
      <xdr:nvSpPr>
        <xdr:cNvPr id="845" name="楕円 844">
          <a:extLst>
            <a:ext uri="{FF2B5EF4-FFF2-40B4-BE49-F238E27FC236}">
              <a16:creationId xmlns:a16="http://schemas.microsoft.com/office/drawing/2014/main" id="{BFA3F30A-0784-469D-ABF1-A2216ACF385E}"/>
            </a:ext>
          </a:extLst>
        </xdr:cNvPr>
        <xdr:cNvSpPr/>
      </xdr:nvSpPr>
      <xdr:spPr>
        <a:xfrm>
          <a:off x="1834515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51436</xdr:rowOff>
    </xdr:from>
    <xdr:to>
      <xdr:col>111</xdr:col>
      <xdr:colOff>177800</xdr:colOff>
      <xdr:row>104</xdr:row>
      <xdr:rowOff>156211</xdr:rowOff>
    </xdr:to>
    <xdr:cxnSp macro="">
      <xdr:nvCxnSpPr>
        <xdr:cNvPr id="846" name="直線コネクタ 845">
          <a:extLst>
            <a:ext uri="{FF2B5EF4-FFF2-40B4-BE49-F238E27FC236}">
              <a16:creationId xmlns:a16="http://schemas.microsoft.com/office/drawing/2014/main" id="{DA5DFBCC-7D51-42AB-9A9D-9C88761A25F3}"/>
            </a:ext>
          </a:extLst>
        </xdr:cNvPr>
        <xdr:cNvCxnSpPr/>
      </xdr:nvCxnSpPr>
      <xdr:spPr>
        <a:xfrm flipV="1">
          <a:off x="18395950" y="17310736"/>
          <a:ext cx="80645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107314</xdr:rowOff>
    </xdr:from>
    <xdr:to>
      <xdr:col>102</xdr:col>
      <xdr:colOff>165100</xdr:colOff>
      <xdr:row>105</xdr:row>
      <xdr:rowOff>37464</xdr:rowOff>
    </xdr:to>
    <xdr:sp macro="" textlink="">
      <xdr:nvSpPr>
        <xdr:cNvPr id="847" name="楕円 846">
          <a:extLst>
            <a:ext uri="{FF2B5EF4-FFF2-40B4-BE49-F238E27FC236}">
              <a16:creationId xmlns:a16="http://schemas.microsoft.com/office/drawing/2014/main" id="{E8CA5A9D-E359-40B2-877E-95FA6C13BAB5}"/>
            </a:ext>
          </a:extLst>
        </xdr:cNvPr>
        <xdr:cNvSpPr/>
      </xdr:nvSpPr>
      <xdr:spPr>
        <a:xfrm>
          <a:off x="17551400" y="173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156211</xdr:rowOff>
    </xdr:from>
    <xdr:to>
      <xdr:col>107</xdr:col>
      <xdr:colOff>50800</xdr:colOff>
      <xdr:row>104</xdr:row>
      <xdr:rowOff>158114</xdr:rowOff>
    </xdr:to>
    <xdr:cxnSp macro="">
      <xdr:nvCxnSpPr>
        <xdr:cNvPr id="848" name="直線コネクタ 847">
          <a:extLst>
            <a:ext uri="{FF2B5EF4-FFF2-40B4-BE49-F238E27FC236}">
              <a16:creationId xmlns:a16="http://schemas.microsoft.com/office/drawing/2014/main" id="{0EDEAF83-CA11-4AEA-81E2-AF24F508D933}"/>
            </a:ext>
          </a:extLst>
        </xdr:cNvPr>
        <xdr:cNvCxnSpPr/>
      </xdr:nvCxnSpPr>
      <xdr:spPr>
        <a:xfrm flipV="1">
          <a:off x="17602200" y="17415511"/>
          <a:ext cx="7937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52070</xdr:rowOff>
    </xdr:from>
    <xdr:to>
      <xdr:col>98</xdr:col>
      <xdr:colOff>38100</xdr:colOff>
      <xdr:row>103</xdr:row>
      <xdr:rowOff>153670</xdr:rowOff>
    </xdr:to>
    <xdr:sp macro="" textlink="">
      <xdr:nvSpPr>
        <xdr:cNvPr id="849" name="楕円 848">
          <a:extLst>
            <a:ext uri="{FF2B5EF4-FFF2-40B4-BE49-F238E27FC236}">
              <a16:creationId xmlns:a16="http://schemas.microsoft.com/office/drawing/2014/main" id="{5E08B3E6-33E7-4A91-A69D-CB9C50E6B142}"/>
            </a:ext>
          </a:extLst>
        </xdr:cNvPr>
        <xdr:cNvSpPr/>
      </xdr:nvSpPr>
      <xdr:spPr>
        <a:xfrm>
          <a:off x="16757650" y="17139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102870</xdr:rowOff>
    </xdr:from>
    <xdr:to>
      <xdr:col>102</xdr:col>
      <xdr:colOff>114300</xdr:colOff>
      <xdr:row>104</xdr:row>
      <xdr:rowOff>158114</xdr:rowOff>
    </xdr:to>
    <xdr:cxnSp macro="">
      <xdr:nvCxnSpPr>
        <xdr:cNvPr id="850" name="直線コネクタ 849">
          <a:extLst>
            <a:ext uri="{FF2B5EF4-FFF2-40B4-BE49-F238E27FC236}">
              <a16:creationId xmlns:a16="http://schemas.microsoft.com/office/drawing/2014/main" id="{197BA833-EA83-4497-9CF3-88B3C513F812}"/>
            </a:ext>
          </a:extLst>
        </xdr:cNvPr>
        <xdr:cNvCxnSpPr/>
      </xdr:nvCxnSpPr>
      <xdr:spPr>
        <a:xfrm>
          <a:off x="16802100" y="17190720"/>
          <a:ext cx="800100" cy="22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851" name="n_1aveValue【庁舎】&#10;一人当たり面積">
          <a:extLst>
            <a:ext uri="{FF2B5EF4-FFF2-40B4-BE49-F238E27FC236}">
              <a16:creationId xmlns:a16="http://schemas.microsoft.com/office/drawing/2014/main" id="{EA1F2314-83BB-4420-AEC3-594BDB4656F9}"/>
            </a:ext>
          </a:extLst>
        </xdr:cNvPr>
        <xdr:cNvSpPr txBox="1"/>
      </xdr:nvSpPr>
      <xdr:spPr>
        <a:xfrm>
          <a:off x="1898022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852" name="n_2aveValue【庁舎】&#10;一人当たり面積">
          <a:extLst>
            <a:ext uri="{FF2B5EF4-FFF2-40B4-BE49-F238E27FC236}">
              <a16:creationId xmlns:a16="http://schemas.microsoft.com/office/drawing/2014/main" id="{1845F6E5-ECCA-49A2-BA0E-5801C52AE9B3}"/>
            </a:ext>
          </a:extLst>
        </xdr:cNvPr>
        <xdr:cNvSpPr txBox="1"/>
      </xdr:nvSpPr>
      <xdr:spPr>
        <a:xfrm>
          <a:off x="1818012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853" name="n_3aveValue【庁舎】&#10;一人当たり面積">
          <a:extLst>
            <a:ext uri="{FF2B5EF4-FFF2-40B4-BE49-F238E27FC236}">
              <a16:creationId xmlns:a16="http://schemas.microsoft.com/office/drawing/2014/main" id="{FD15930C-226B-434F-BECB-9421C9626AE2}"/>
            </a:ext>
          </a:extLst>
        </xdr:cNvPr>
        <xdr:cNvSpPr txBox="1"/>
      </xdr:nvSpPr>
      <xdr:spPr>
        <a:xfrm>
          <a:off x="17386377" y="176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66691</xdr:rowOff>
    </xdr:from>
    <xdr:ext cx="469744" cy="259045"/>
    <xdr:sp macro="" textlink="">
      <xdr:nvSpPr>
        <xdr:cNvPr id="854" name="n_4aveValue【庁舎】&#10;一人当たり面積">
          <a:extLst>
            <a:ext uri="{FF2B5EF4-FFF2-40B4-BE49-F238E27FC236}">
              <a16:creationId xmlns:a16="http://schemas.microsoft.com/office/drawing/2014/main" id="{D1C920F2-4B44-4CA1-B9C1-A9A6FD9DD91F}"/>
            </a:ext>
          </a:extLst>
        </xdr:cNvPr>
        <xdr:cNvSpPr txBox="1"/>
      </xdr:nvSpPr>
      <xdr:spPr>
        <a:xfrm>
          <a:off x="16592627" y="1766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118763</xdr:rowOff>
    </xdr:from>
    <xdr:ext cx="469744" cy="259045"/>
    <xdr:sp macro="" textlink="">
      <xdr:nvSpPr>
        <xdr:cNvPr id="855" name="n_1mainValue【庁舎】&#10;一人当たり面積">
          <a:extLst>
            <a:ext uri="{FF2B5EF4-FFF2-40B4-BE49-F238E27FC236}">
              <a16:creationId xmlns:a16="http://schemas.microsoft.com/office/drawing/2014/main" id="{E13AA164-831B-4A12-8979-42E072AB8BF8}"/>
            </a:ext>
          </a:extLst>
        </xdr:cNvPr>
        <xdr:cNvSpPr txBox="1"/>
      </xdr:nvSpPr>
      <xdr:spPr>
        <a:xfrm>
          <a:off x="18980227" y="1703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52088</xdr:rowOff>
    </xdr:from>
    <xdr:ext cx="469744" cy="259045"/>
    <xdr:sp macro="" textlink="">
      <xdr:nvSpPr>
        <xdr:cNvPr id="856" name="n_2mainValue【庁舎】&#10;一人当たり面積">
          <a:extLst>
            <a:ext uri="{FF2B5EF4-FFF2-40B4-BE49-F238E27FC236}">
              <a16:creationId xmlns:a16="http://schemas.microsoft.com/office/drawing/2014/main" id="{4DDC1740-FF46-4F11-8D4F-DC8EA3AF601D}"/>
            </a:ext>
          </a:extLst>
        </xdr:cNvPr>
        <xdr:cNvSpPr txBox="1"/>
      </xdr:nvSpPr>
      <xdr:spPr>
        <a:xfrm>
          <a:off x="181801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53991</xdr:rowOff>
    </xdr:from>
    <xdr:ext cx="469744" cy="259045"/>
    <xdr:sp macro="" textlink="">
      <xdr:nvSpPr>
        <xdr:cNvPr id="857" name="n_3mainValue【庁舎】&#10;一人当たり面積">
          <a:extLst>
            <a:ext uri="{FF2B5EF4-FFF2-40B4-BE49-F238E27FC236}">
              <a16:creationId xmlns:a16="http://schemas.microsoft.com/office/drawing/2014/main" id="{D1258D78-FC4B-458A-B492-F36FB8222347}"/>
            </a:ext>
          </a:extLst>
        </xdr:cNvPr>
        <xdr:cNvSpPr txBox="1"/>
      </xdr:nvSpPr>
      <xdr:spPr>
        <a:xfrm>
          <a:off x="17386377" y="171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170197</xdr:rowOff>
    </xdr:from>
    <xdr:ext cx="469744" cy="259045"/>
    <xdr:sp macro="" textlink="">
      <xdr:nvSpPr>
        <xdr:cNvPr id="858" name="n_4mainValue【庁舎】&#10;一人当たり面積">
          <a:extLst>
            <a:ext uri="{FF2B5EF4-FFF2-40B4-BE49-F238E27FC236}">
              <a16:creationId xmlns:a16="http://schemas.microsoft.com/office/drawing/2014/main" id="{4EA8F989-DCF4-41E6-8A3D-A7591BB42518}"/>
            </a:ext>
          </a:extLst>
        </xdr:cNvPr>
        <xdr:cNvSpPr txBox="1"/>
      </xdr:nvSpPr>
      <xdr:spPr>
        <a:xfrm>
          <a:off x="1659262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3B360D2-DCFB-4F54-828E-1C964D56930F}"/>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5AD2F8FE-E47A-47F2-82D0-044BC5F3137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FAF24F54-48A5-41DF-BA0B-2340842D605E}"/>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福祉施設の一人当たり面積については、施設の一部解体・転用により減少したものの、合併前に旧町ごとに整備した施設が、市内に点在しており、全国平均等を大きく上回っている。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体育館についても、合併前に旧町ごとに整備した施設が、市内に点在しており、有形固定資産減価償却率は、全国平均等を大きく上回っている。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39,719
38,162
157.55
23,192,133
22,660,197
455,747
12,544,892
23,737,608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基準財政需要額の増により、財政力指数は前年度から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ポイント下がった。類似団体平均、全国平均に比べ高い水準にあることから、概ね安定した水準にあると判断する。</a:t>
          </a:r>
        </a:p>
        <a:p>
          <a:r>
            <a:rPr kumimoji="1" lang="ja-JP" altLang="en-US" sz="1300">
              <a:latin typeface="ＭＳ Ｐゴシック" panose="020B0600070205080204" pitchFamily="50" charset="-128"/>
              <a:ea typeface="ＭＳ Ｐゴシック" panose="020B0600070205080204" pitchFamily="50" charset="-128"/>
            </a:rPr>
            <a:t>今後も引き続き、歳出削減に取り組むとともに、市税等の収納率向上に向けた対策に取り組み、歳入確保に努める。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4424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117475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経常経費充当一般財源は同程度だったものの、扶助費や公債費などの経常経費が増加したため、経常収支比率は前年度に比べ</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今後も引き続き、経常経費の縮減を図るとともに、市税等の収納率向上及び滞納額の縮減対策に取り組み、歳入の確保に努める。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89746</xdr:rowOff>
    </xdr:from>
    <xdr:to>
      <xdr:col>23</xdr:col>
      <xdr:colOff>133350</xdr:colOff>
      <xdr:row>62</xdr:row>
      <xdr:rowOff>60537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6746"/>
          <a:ext cx="8382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62</xdr:row>
      <xdr:rowOff>52494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76746"/>
          <a:ext cx="889000" cy="30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62</xdr:row>
      <xdr:rowOff>76623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8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62</xdr:row>
      <xdr:rowOff>76623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697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38946</xdr:rowOff>
    </xdr:from>
    <xdr:to>
      <xdr:col>19</xdr:col>
      <xdr:colOff>184150</xdr:colOff>
      <xdr:row>60</xdr:row>
      <xdr:rowOff>140546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150723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人件費は消防団員報酬の見直しなどにより増加した一方、物件費は、ふるさと納税推進事業委託料の減などにより大きく減少したことから、人口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人当たり人件費・物件費等の決算額は前年度に比べ大きく減少した。</a:t>
          </a:r>
        </a:p>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類似団体平均を下回っているものの、全国平均及び兵庫県平均を上回っているため、特に物件費について、事業の必要性や効果が低い経費については削減に取り組む必要がある。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105970</xdr:rowOff>
    </xdr:from>
    <xdr:to>
      <xdr:col>23</xdr:col>
      <xdr:colOff>133350</xdr:colOff>
      <xdr:row>83</xdr:row>
      <xdr:rowOff>135537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36320"/>
          <a:ext cx="838200" cy="2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2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40272</xdr:rowOff>
    </xdr:from>
    <xdr:to>
      <xdr:col>19</xdr:col>
      <xdr:colOff>133350</xdr:colOff>
      <xdr:row>83</xdr:row>
      <xdr:rowOff>135537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70622"/>
          <a:ext cx="889000" cy="9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1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157452</xdr:rowOff>
    </xdr:from>
    <xdr:to>
      <xdr:col>15</xdr:col>
      <xdr:colOff>82550</xdr:colOff>
      <xdr:row>83</xdr:row>
      <xdr:rowOff>40272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4902"/>
          <a:ext cx="889000" cy="22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146143</xdr:rowOff>
    </xdr:from>
    <xdr:to>
      <xdr:col>11</xdr:col>
      <xdr:colOff>31750</xdr:colOff>
      <xdr:row>81</xdr:row>
      <xdr:rowOff>157452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3593"/>
          <a:ext cx="889000" cy="1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55170</xdr:rowOff>
    </xdr:from>
    <xdr:to>
      <xdr:col>23</xdr:col>
      <xdr:colOff>184150</xdr:colOff>
      <xdr:row>83</xdr:row>
      <xdr:rowOff>156770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71697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3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84737</xdr:rowOff>
    </xdr:from>
    <xdr:to>
      <xdr:col>19</xdr:col>
      <xdr:colOff>184150</xdr:colOff>
      <xdr:row>84</xdr:row>
      <xdr:rowOff>14887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25064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160922</xdr:rowOff>
    </xdr:from>
    <xdr:to>
      <xdr:col>15</xdr:col>
      <xdr:colOff>133350</xdr:colOff>
      <xdr:row>83</xdr:row>
      <xdr:rowOff>91072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101249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8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106652</xdr:rowOff>
    </xdr:from>
    <xdr:to>
      <xdr:col>11</xdr:col>
      <xdr:colOff>82550</xdr:colOff>
      <xdr:row>82</xdr:row>
      <xdr:rowOff>36802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46979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6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95343</xdr:rowOff>
    </xdr:from>
    <xdr:to>
      <xdr:col>7</xdr:col>
      <xdr:colOff>31750</xdr:colOff>
      <xdr:row>82</xdr:row>
      <xdr:rowOff>25493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35670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5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類似団体平均を上回っているものの、全国市平均と同じ水準にあり、適正な水準にあると判断する。</a:t>
          </a:r>
        </a:p>
        <a:p>
          <a:r>
            <a:rPr kumimoji="1" lang="ja-JP" altLang="en-US" sz="1300">
              <a:latin typeface="ＭＳ Ｐゴシック" panose="020B0600070205080204" pitchFamily="50" charset="-128"/>
              <a:ea typeface="ＭＳ Ｐゴシック" panose="020B0600070205080204" pitchFamily="50" charset="-128"/>
            </a:rPr>
            <a:t>今後とも引き続き、国に準じた措置を講じるなど、給与の適正化に努める。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137319</xdr:rowOff>
    </xdr:from>
    <xdr:to>
      <xdr:col>81</xdr:col>
      <xdr:colOff>44450</xdr:colOff>
      <xdr:row>86</xdr:row>
      <xdr:rowOff>11113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10569"/>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41275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558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167481</xdr:rowOff>
    </xdr:from>
    <xdr:to>
      <xdr:col>72</xdr:col>
      <xdr:colOff>203200</xdr:colOff>
      <xdr:row>86</xdr:row>
      <xdr:rowOff>41275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407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167481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256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86519</xdr:rowOff>
    </xdr:from>
    <xdr:to>
      <xdr:col>81</xdr:col>
      <xdr:colOff>95250</xdr:colOff>
      <xdr:row>86</xdr:row>
      <xdr:rowOff>16669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58596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3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46690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9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116681</xdr:rowOff>
    </xdr:from>
    <xdr:to>
      <xdr:col>68</xdr:col>
      <xdr:colOff>203200</xdr:colOff>
      <xdr:row>86</xdr:row>
      <xdr:rowOff>46831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31608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合併以降、勧奨退職や退職者の不補充、また消防業務の広域化などの取り組みにより、職員数は大幅に減少し、人口千人当たりの職員数は類似団体平均、全国平均を下回っている。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今後も引き続き定員適正化計画に基づいた人材確保を進める。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48330</xdr:rowOff>
    </xdr:from>
    <xdr:to>
      <xdr:col>81</xdr:col>
      <xdr:colOff>44450</xdr:colOff>
      <xdr:row>61</xdr:row>
      <xdr:rowOff>85866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06780"/>
          <a:ext cx="8382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38946</xdr:rowOff>
    </xdr:from>
    <xdr:to>
      <xdr:col>77</xdr:col>
      <xdr:colOff>44450</xdr:colOff>
      <xdr:row>61</xdr:row>
      <xdr:rowOff>48330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97396"/>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37606</xdr:rowOff>
    </xdr:from>
    <xdr:to>
      <xdr:col>72</xdr:col>
      <xdr:colOff>203200</xdr:colOff>
      <xdr:row>61</xdr:row>
      <xdr:rowOff>38946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96056"/>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37606</xdr:rowOff>
    </xdr:from>
    <xdr:to>
      <xdr:col>68</xdr:col>
      <xdr:colOff>152400</xdr:colOff>
      <xdr:row>61</xdr:row>
      <xdr:rowOff>40287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49605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35066</xdr:rowOff>
    </xdr:from>
    <xdr:to>
      <xdr:col>81</xdr:col>
      <xdr:colOff>95250</xdr:colOff>
      <xdr:row>61</xdr:row>
      <xdr:rowOff>136666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51593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3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168980</xdr:rowOff>
    </xdr:from>
    <xdr:to>
      <xdr:col>77</xdr:col>
      <xdr:colOff>95250</xdr:colOff>
      <xdr:row>61</xdr:row>
      <xdr:rowOff>99130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109307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2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99923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158256</xdr:rowOff>
    </xdr:from>
    <xdr:to>
      <xdr:col>68</xdr:col>
      <xdr:colOff>203200</xdr:colOff>
      <xdr:row>61</xdr:row>
      <xdr:rowOff>88406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98583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1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160937</xdr:rowOff>
    </xdr:from>
    <xdr:to>
      <xdr:col>64</xdr:col>
      <xdr:colOff>152400</xdr:colOff>
      <xdr:row>61</xdr:row>
      <xdr:rowOff>91087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101264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1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実質公債費比率について、元利償還金が増加したものの、標準税収入額等も増加したことにより、令和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年度の単年度比率は前年度と同じ</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％となったものの、引き続き、類似団体平均を下回っている。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今後は、公債費の増により、比率は徐々に上昇していくと推計している。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126093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7437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57150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22678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148167</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91820</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公営企業債繰入見込額の減少などにより、将来負担比率は引き続き「－」（比率なし）となった。</a:t>
          </a:r>
        </a:p>
        <a:p>
          <a:r>
            <a:rPr kumimoji="1" lang="ja-JP" altLang="en-US" sz="1300">
              <a:latin typeface="ＭＳ Ｐゴシック" panose="020B0600070205080204" pitchFamily="50" charset="-128"/>
              <a:ea typeface="ＭＳ Ｐゴシック" panose="020B0600070205080204" pitchFamily="50" charset="-128"/>
            </a:rPr>
            <a:t>今後も計画的な財政運営を進め、将来負担額の縮減等に努める。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8560</xdr:rowOff>
    </xdr:from>
    <xdr:to>
      <xdr:col>73</xdr:col>
      <xdr:colOff>44450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68402</xdr:rowOff>
    </xdr:from>
    <xdr:to>
      <xdr:col>68</xdr:col>
      <xdr:colOff>203200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39,719
38,162
157.55
23,192,133
22,660,197
455,747
12,544,892
23,737,608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人件費に係る経常収支比率は、会計年度任用職員制度導入による人件費の増により、令和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年度に大きく増加した。令和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年度については、消防団員報酬の見直しなどにより、経常収支比率は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人員確保に取り組んでいるものの、定年退職や早期退職の増加に伴う職員数の大幅な減少により、類似団体平均と比べて低い水準にある。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158750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0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0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6350</xdr:rowOff>
    </xdr:from>
    <xdr:to>
      <xdr:col>15</xdr:col>
      <xdr:colOff>98425</xdr:colOff>
      <xdr:row>36</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642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114300</xdr:rowOff>
    </xdr:from>
    <xdr:to>
      <xdr:col>11</xdr:col>
      <xdr:colOff>9525</xdr:colOff>
      <xdr:row>33</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00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12700</xdr:rowOff>
    </xdr:from>
    <xdr:to>
      <xdr:col>15</xdr:col>
      <xdr:colOff>149225</xdr:colOff>
      <xdr:row>36</xdr:row>
      <xdr:rowOff>114300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127000</xdr:rowOff>
    </xdr:from>
    <xdr:to>
      <xdr:col>11</xdr:col>
      <xdr:colOff>60325</xdr:colOff>
      <xdr:row>33</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今後も引き続き、効果の低い事務事業については、積極的に廃止・縮小を進めるなど、歳出削減に取り組む。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63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6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0162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17</xdr:row>
      <xdr:rowOff>168910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14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118110</xdr:rowOff>
    </xdr:from>
    <xdr:to>
      <xdr:col>69</xdr:col>
      <xdr:colOff>142875</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扶助費に係る経常収支比率は、自立支援給付費や保育所等運営費の増などにより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ポイント上昇したが、類似団体平均とはほぼ同水準を維持している。</a:t>
          </a:r>
        </a:p>
        <a:p>
          <a:r>
            <a:rPr kumimoji="1" lang="ja-JP" altLang="en-US" sz="1300">
              <a:latin typeface="ＭＳ Ｐゴシック" panose="020B0600070205080204" pitchFamily="50" charset="-128"/>
              <a:ea typeface="ＭＳ Ｐゴシック" panose="020B0600070205080204" pitchFamily="50" charset="-128"/>
            </a:rPr>
            <a:t>今後も引き続き、事業の必要性や効果を検証し、効果の低い事業については、積極的に廃止・縮小を進めるなど、扶助費の削減に努める。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152400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139700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13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57</xdr:row>
      <xdr:rowOff>82550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40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57</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2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その他に係る経常収支比率は、類似団体平均をやや下回っている。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今後も引き続き、経費削減や徴収率向上対策に取り組み、繰出金等の抑制にも努める。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13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111760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補助費等に係る経常収支比率は、病院事業会計繰出金の増などにより、前年度から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ポイント上昇し、引き続き類似団体平均を上回った。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今後も引き続き、企業会計及び一部事務組合への補助金・負担金の抑制に努める。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46990</xdr:rowOff>
    </xdr:from>
    <xdr:to>
      <xdr:col>82</xdr:col>
      <xdr:colOff>107950</xdr:colOff>
      <xdr:row>36</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191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46990</xdr:rowOff>
    </xdr:from>
    <xdr:to>
      <xdr:col>78</xdr:col>
      <xdr:colOff>69850</xdr:colOff>
      <xdr:row>36</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19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46990</xdr:rowOff>
    </xdr:from>
    <xdr:to>
      <xdr:col>73</xdr:col>
      <xdr:colOff>180975</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191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53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151147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167640</xdr:rowOff>
    </xdr:from>
    <xdr:to>
      <xdr:col>78</xdr:col>
      <xdr:colOff>120650</xdr:colOff>
      <xdr:row>36</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82567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5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167640</xdr:rowOff>
    </xdr:from>
    <xdr:to>
      <xdr:col>74</xdr:col>
      <xdr:colOff>31750</xdr:colOff>
      <xdr:row>36</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64770</xdr:rowOff>
    </xdr:from>
    <xdr:to>
      <xdr:col>65</xdr:col>
      <xdr:colOff>53975</xdr:colOff>
      <xdr:row>36</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151147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公債費に係る経常収支比率は、加東みらいこども園建設に係る元金償還が始まったことなどにより、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小中一貫校の整備などにより公債費は増加していく見込みである。さらに、建設資材や労務単価の高騰により事業費が増加し、厳しい状況が続くと見込んでおり、これまで同様、交付税措置のない地方債の発行を抑制し、将来負担の軽減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49276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766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3556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76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78</xdr:row>
      <xdr:rowOff>3556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355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133858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852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124206</xdr:rowOff>
    </xdr:from>
    <xdr:to>
      <xdr:col>20</xdr:col>
      <xdr:colOff>38100</xdr:colOff>
      <xdr:row>78</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39133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公債費以外に係る経常収支比率は、類似団体平均と比べ低い水準にある。</a:t>
          </a:r>
        </a:p>
        <a:p>
          <a:r>
            <a:rPr kumimoji="1" lang="ja-JP" altLang="en-US" sz="1300">
              <a:latin typeface="ＭＳ Ｐゴシック" panose="020B0600070205080204" pitchFamily="50" charset="-128"/>
              <a:ea typeface="ＭＳ Ｐゴシック" panose="020B0600070205080204" pitchFamily="50" charset="-128"/>
            </a:rPr>
            <a:t>今後も引き続き、事業の必要性や効果を検証し、効果の低い事業については、積極的に廃止・縮小を進めるなど、経常経費の抑制に努める。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76</xdr:row>
      <xdr:rowOff>30987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28600"/>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76</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28600"/>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023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99568</xdr:rowOff>
    </xdr:from>
    <xdr:to>
      <xdr:col>69</xdr:col>
      <xdr:colOff>92075</xdr:colOff>
      <xdr:row>76</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29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168165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52681</xdr:rowOff>
    </xdr:from>
    <xdr:to>
      <xdr:col>29</xdr:col>
      <xdr:colOff>127000</xdr:colOff>
      <xdr:row>15</xdr:row>
      <xdr:rowOff>163638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72056"/>
          <a:ext cx="647700" cy="110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163638</xdr:rowOff>
    </xdr:from>
    <xdr:to>
      <xdr:col>26</xdr:col>
      <xdr:colOff>50800</xdr:colOff>
      <xdr:row>16</xdr:row>
      <xdr:rowOff>24649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83013"/>
          <a:ext cx="698500" cy="3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24649</xdr:rowOff>
    </xdr:from>
    <xdr:to>
      <xdr:col>22</xdr:col>
      <xdr:colOff>114300</xdr:colOff>
      <xdr:row>16</xdr:row>
      <xdr:rowOff>127876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15474"/>
          <a:ext cx="698500" cy="103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120361</xdr:rowOff>
    </xdr:from>
    <xdr:to>
      <xdr:col>18</xdr:col>
      <xdr:colOff>177800</xdr:colOff>
      <xdr:row>16</xdr:row>
      <xdr:rowOff>127876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11186"/>
          <a:ext cx="698500" cy="7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1881</xdr:rowOff>
    </xdr:from>
    <xdr:to>
      <xdr:col>29</xdr:col>
      <xdr:colOff>177800</xdr:colOff>
      <xdr:row>15</xdr:row>
      <xdr:rowOff>103481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21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18408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6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112838</xdr:rowOff>
    </xdr:from>
    <xdr:to>
      <xdr:col>26</xdr:col>
      <xdr:colOff>101600</xdr:colOff>
      <xdr:row>16</xdr:row>
      <xdr:rowOff>42988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3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53165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01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145299</xdr:rowOff>
    </xdr:from>
    <xdr:to>
      <xdr:col>22</xdr:col>
      <xdr:colOff>165100</xdr:colOff>
      <xdr:row>16</xdr:row>
      <xdr:rowOff>75449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6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85626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3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77076</xdr:rowOff>
    </xdr:from>
    <xdr:to>
      <xdr:col>19</xdr:col>
      <xdr:colOff>38100</xdr:colOff>
      <xdr:row>17</xdr:row>
      <xdr:rowOff>7226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67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17403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36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69561</xdr:rowOff>
    </xdr:from>
    <xdr:to>
      <xdr:col>15</xdr:col>
      <xdr:colOff>101600</xdr:colOff>
      <xdr:row>16</xdr:row>
      <xdr:rowOff>171161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60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9888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2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110541</xdr:rowOff>
    </xdr:from>
    <xdr:to>
      <xdr:col>29</xdr:col>
      <xdr:colOff>127000</xdr:colOff>
      <xdr:row>36</xdr:row>
      <xdr:rowOff>122362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063791"/>
          <a:ext cx="647700" cy="1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110541</xdr:rowOff>
    </xdr:from>
    <xdr:to>
      <xdr:col>26</xdr:col>
      <xdr:colOff>50800</xdr:colOff>
      <xdr:row>37</xdr:row>
      <xdr:rowOff>78505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063791"/>
          <a:ext cx="698500" cy="139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78505</xdr:rowOff>
    </xdr:from>
    <xdr:to>
      <xdr:col>22</xdr:col>
      <xdr:colOff>114300</xdr:colOff>
      <xdr:row>37</xdr:row>
      <xdr:rowOff>120697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203205"/>
          <a:ext cx="698500" cy="4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58844</xdr:rowOff>
    </xdr:from>
    <xdr:to>
      <xdr:col>18</xdr:col>
      <xdr:colOff>177800</xdr:colOff>
      <xdr:row>37</xdr:row>
      <xdr:rowOff>120697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183544"/>
          <a:ext cx="698500" cy="6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71562</xdr:rowOff>
    </xdr:from>
    <xdr:to>
      <xdr:col>29</xdr:col>
      <xdr:colOff>177800</xdr:colOff>
      <xdr:row>37</xdr:row>
      <xdr:rowOff>1712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02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43639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99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59741</xdr:rowOff>
    </xdr:from>
    <xdr:to>
      <xdr:col>26</xdr:col>
      <xdr:colOff>101600</xdr:colOff>
      <xdr:row>36</xdr:row>
      <xdr:rowOff>161341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01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146118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099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27705</xdr:rowOff>
    </xdr:from>
    <xdr:to>
      <xdr:col>22</xdr:col>
      <xdr:colOff>165100</xdr:colOff>
      <xdr:row>37</xdr:row>
      <xdr:rowOff>129305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15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114082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3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69897</xdr:rowOff>
    </xdr:from>
    <xdr:to>
      <xdr:col>19</xdr:col>
      <xdr:colOff>38100</xdr:colOff>
      <xdr:row>37</xdr:row>
      <xdr:rowOff>171497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19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156274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8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8044</xdr:rowOff>
    </xdr:from>
    <xdr:to>
      <xdr:col>15</xdr:col>
      <xdr:colOff>101600</xdr:colOff>
      <xdr:row>37</xdr:row>
      <xdr:rowOff>109644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13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94421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1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39,719
38,162
157.55
23,192,133
22,660,197
455,747
12,544,892
23,737,608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154118</xdr:rowOff>
    </xdr:from>
    <xdr:to>
      <xdr:col>24</xdr:col>
      <xdr:colOff>63500</xdr:colOff>
      <xdr:row>36</xdr:row>
      <xdr:rowOff>34528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4868"/>
          <a:ext cx="838200" cy="5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34528</xdr:rowOff>
    </xdr:from>
    <xdr:to>
      <xdr:col>19</xdr:col>
      <xdr:colOff>177800</xdr:colOff>
      <xdr:row>36</xdr:row>
      <xdr:rowOff>59870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06728"/>
          <a:ext cx="8890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59870</xdr:rowOff>
    </xdr:from>
    <xdr:to>
      <xdr:col>15</xdr:col>
      <xdr:colOff>50800</xdr:colOff>
      <xdr:row>37</xdr:row>
      <xdr:rowOff>160666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32070"/>
          <a:ext cx="889000" cy="27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147538</xdr:rowOff>
    </xdr:from>
    <xdr:to>
      <xdr:col>10</xdr:col>
      <xdr:colOff>114300</xdr:colOff>
      <xdr:row>37</xdr:row>
      <xdr:rowOff>160666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91188"/>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103318</xdr:rowOff>
    </xdr:from>
    <xdr:to>
      <xdr:col>24</xdr:col>
      <xdr:colOff>114300</xdr:colOff>
      <xdr:row>36</xdr:row>
      <xdr:rowOff>33468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81745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8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155178</xdr:rowOff>
    </xdr:from>
    <xdr:to>
      <xdr:col>20</xdr:col>
      <xdr:colOff>38100</xdr:colOff>
      <xdr:row>36</xdr:row>
      <xdr:rowOff>85328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76455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4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9070</xdr:rowOff>
    </xdr:from>
    <xdr:to>
      <xdr:col>15</xdr:col>
      <xdr:colOff>101600</xdr:colOff>
      <xdr:row>36</xdr:row>
      <xdr:rowOff>110670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101797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7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109866</xdr:rowOff>
    </xdr:from>
    <xdr:to>
      <xdr:col>10</xdr:col>
      <xdr:colOff>165100</xdr:colOff>
      <xdr:row>38</xdr:row>
      <xdr:rowOff>40016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31143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96738</xdr:rowOff>
    </xdr:from>
    <xdr:to>
      <xdr:col>6</xdr:col>
      <xdr:colOff>38100</xdr:colOff>
      <xdr:row>38</xdr:row>
      <xdr:rowOff>26888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18015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84607</xdr:rowOff>
    </xdr:from>
    <xdr:to>
      <xdr:col>24</xdr:col>
      <xdr:colOff>63500</xdr:colOff>
      <xdr:row>56</xdr:row>
      <xdr:rowOff>147061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85807"/>
          <a:ext cx="838200" cy="6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84607</xdr:rowOff>
    </xdr:from>
    <xdr:to>
      <xdr:col>19</xdr:col>
      <xdr:colOff>177800</xdr:colOff>
      <xdr:row>56</xdr:row>
      <xdr:rowOff>168348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5807"/>
          <a:ext cx="889000" cy="8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168348</xdr:rowOff>
    </xdr:from>
    <xdr:to>
      <xdr:col>15</xdr:col>
      <xdr:colOff>50800</xdr:colOff>
      <xdr:row>57</xdr:row>
      <xdr:rowOff>104807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9548"/>
          <a:ext cx="889000" cy="10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104807</xdr:rowOff>
    </xdr:from>
    <xdr:to>
      <xdr:col>10</xdr:col>
      <xdr:colOff>114300</xdr:colOff>
      <xdr:row>57</xdr:row>
      <xdr:rowOff>126542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7457"/>
          <a:ext cx="889000" cy="2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96261</xdr:rowOff>
    </xdr:from>
    <xdr:to>
      <xdr:col>24</xdr:col>
      <xdr:colOff>114300</xdr:colOff>
      <xdr:row>57</xdr:row>
      <xdr:rowOff>26411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74688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33807</xdr:rowOff>
    </xdr:from>
    <xdr:to>
      <xdr:col>20</xdr:col>
      <xdr:colOff>38100</xdr:colOff>
      <xdr:row>56</xdr:row>
      <xdr:rowOff>135407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151934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1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117548</xdr:rowOff>
    </xdr:from>
    <xdr:to>
      <xdr:col>15</xdr:col>
      <xdr:colOff>101600</xdr:colOff>
      <xdr:row>57</xdr:row>
      <xdr:rowOff>47698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64225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9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54007</xdr:rowOff>
    </xdr:from>
    <xdr:to>
      <xdr:col>10</xdr:col>
      <xdr:colOff>165100</xdr:colOff>
      <xdr:row>57</xdr:row>
      <xdr:rowOff>155607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146734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1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75742</xdr:rowOff>
    </xdr:from>
    <xdr:to>
      <xdr:col>6</xdr:col>
      <xdr:colOff>38100</xdr:colOff>
      <xdr:row>58</xdr:row>
      <xdr:rowOff>5892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22419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40419</xdr:rowOff>
    </xdr:from>
    <xdr:to>
      <xdr:col>24</xdr:col>
      <xdr:colOff>63500</xdr:colOff>
      <xdr:row>78</xdr:row>
      <xdr:rowOff>42683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13519"/>
          <a:ext cx="8382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42683</xdr:rowOff>
    </xdr:from>
    <xdr:to>
      <xdr:col>19</xdr:col>
      <xdr:colOff>177800</xdr:colOff>
      <xdr:row>78</xdr:row>
      <xdr:rowOff>46499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5783"/>
          <a:ext cx="889000" cy="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46499</xdr:rowOff>
    </xdr:from>
    <xdr:to>
      <xdr:col>15</xdr:col>
      <xdr:colOff>50800</xdr:colOff>
      <xdr:row>78</xdr:row>
      <xdr:rowOff>46682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959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41356</xdr:rowOff>
    </xdr:from>
    <xdr:to>
      <xdr:col>10</xdr:col>
      <xdr:colOff>114300</xdr:colOff>
      <xdr:row>78</xdr:row>
      <xdr:rowOff>46682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4456"/>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161069</xdr:rowOff>
    </xdr:from>
    <xdr:to>
      <xdr:col>24</xdr:col>
      <xdr:colOff>114300</xdr:colOff>
      <xdr:row>78</xdr:row>
      <xdr:rowOff>91219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75996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163333</xdr:rowOff>
    </xdr:from>
    <xdr:to>
      <xdr:col>20</xdr:col>
      <xdr:colOff>38100</xdr:colOff>
      <xdr:row>78</xdr:row>
      <xdr:rowOff>93483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84610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167149</xdr:rowOff>
    </xdr:from>
    <xdr:to>
      <xdr:col>15</xdr:col>
      <xdr:colOff>101600</xdr:colOff>
      <xdr:row>78</xdr:row>
      <xdr:rowOff>97299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88426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167332</xdr:rowOff>
    </xdr:from>
    <xdr:to>
      <xdr:col>10</xdr:col>
      <xdr:colOff>165100</xdr:colOff>
      <xdr:row>78</xdr:row>
      <xdr:rowOff>97482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88609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162006</xdr:rowOff>
    </xdr:from>
    <xdr:to>
      <xdr:col>6</xdr:col>
      <xdr:colOff>38100</xdr:colOff>
      <xdr:row>78</xdr:row>
      <xdr:rowOff>92156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83283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51575</xdr:rowOff>
    </xdr:from>
    <xdr:to>
      <xdr:col>24</xdr:col>
      <xdr:colOff>63500</xdr:colOff>
      <xdr:row>96</xdr:row>
      <xdr:rowOff>41439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39325"/>
          <a:ext cx="838200" cy="1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51575</xdr:rowOff>
    </xdr:from>
    <xdr:to>
      <xdr:col>19</xdr:col>
      <xdr:colOff>177800</xdr:colOff>
      <xdr:row>97</xdr:row>
      <xdr:rowOff>15621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39325"/>
          <a:ext cx="889000" cy="3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15621</xdr:rowOff>
    </xdr:from>
    <xdr:to>
      <xdr:col>15</xdr:col>
      <xdr:colOff>50800</xdr:colOff>
      <xdr:row>97</xdr:row>
      <xdr:rowOff>74981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46271"/>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74981</xdr:rowOff>
    </xdr:from>
    <xdr:to>
      <xdr:col>10</xdr:col>
      <xdr:colOff>114300</xdr:colOff>
      <xdr:row>97</xdr:row>
      <xdr:rowOff>103873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05631"/>
          <a:ext cx="889000" cy="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162089</xdr:rowOff>
    </xdr:from>
    <xdr:to>
      <xdr:col>24</xdr:col>
      <xdr:colOff>114300</xdr:colOff>
      <xdr:row>96</xdr:row>
      <xdr:rowOff>92239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13516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0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775</xdr:rowOff>
    </xdr:from>
    <xdr:to>
      <xdr:col>20</xdr:col>
      <xdr:colOff>38100</xdr:colOff>
      <xdr:row>95</xdr:row>
      <xdr:rowOff>102375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118902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136271</xdr:rowOff>
    </xdr:from>
    <xdr:to>
      <xdr:col>15</xdr:col>
      <xdr:colOff>101600</xdr:colOff>
      <xdr:row>97</xdr:row>
      <xdr:rowOff>66421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82948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24181</xdr:rowOff>
    </xdr:from>
    <xdr:to>
      <xdr:col>10</xdr:col>
      <xdr:colOff>165100</xdr:colOff>
      <xdr:row>97</xdr:row>
      <xdr:rowOff>125781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53073</xdr:rowOff>
    </xdr:from>
    <xdr:to>
      <xdr:col>6</xdr:col>
      <xdr:colOff>38100</xdr:colOff>
      <xdr:row>97</xdr:row>
      <xdr:rowOff>154673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171200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121336</xdr:rowOff>
    </xdr:from>
    <xdr:to>
      <xdr:col>55</xdr:col>
      <xdr:colOff>0</xdr:colOff>
      <xdr:row>35</xdr:row>
      <xdr:rowOff>63108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50636"/>
          <a:ext cx="838200" cy="1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98841</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99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138514</xdr:rowOff>
    </xdr:from>
    <xdr:to>
      <xdr:col>50</xdr:col>
      <xdr:colOff>114300</xdr:colOff>
      <xdr:row>35</xdr:row>
      <xdr:rowOff>63108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110564"/>
          <a:ext cx="889000" cy="95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101868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138514</xdr:rowOff>
    </xdr:from>
    <xdr:to>
      <xdr:col>45</xdr:col>
      <xdr:colOff>177800</xdr:colOff>
      <xdr:row>36</xdr:row>
      <xdr:rowOff>48913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110564"/>
          <a:ext cx="889000" cy="11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19326</xdr:rowOff>
    </xdr:from>
    <xdr:to>
      <xdr:col>41</xdr:col>
      <xdr:colOff>50800</xdr:colOff>
      <xdr:row>36</xdr:row>
      <xdr:rowOff>48913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1526"/>
          <a:ext cx="889000" cy="2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68753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136843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70536</xdr:rowOff>
    </xdr:from>
    <xdr:to>
      <xdr:col>55</xdr:col>
      <xdr:colOff>50800</xdr:colOff>
      <xdr:row>35</xdr:row>
      <xdr:rowOff>686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93413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5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12308</xdr:rowOff>
    </xdr:from>
    <xdr:to>
      <xdr:col>50</xdr:col>
      <xdr:colOff>165100</xdr:colOff>
      <xdr:row>35</xdr:row>
      <xdr:rowOff>113908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130435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57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87714</xdr:rowOff>
    </xdr:from>
    <xdr:to>
      <xdr:col>46</xdr:col>
      <xdr:colOff>38100</xdr:colOff>
      <xdr:row>30</xdr:row>
      <xdr:rowOff>17864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0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8991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15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169563</xdr:rowOff>
    </xdr:from>
    <xdr:to>
      <xdr:col>41</xdr:col>
      <xdr:colOff>101600</xdr:colOff>
      <xdr:row>36</xdr:row>
      <xdr:rowOff>99713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116240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139976</xdr:rowOff>
    </xdr:from>
    <xdr:to>
      <xdr:col>36</xdr:col>
      <xdr:colOff>165100</xdr:colOff>
      <xdr:row>36</xdr:row>
      <xdr:rowOff>70126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86653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5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24699</xdr:rowOff>
    </xdr:from>
    <xdr:to>
      <xdr:col>55</xdr:col>
      <xdr:colOff>0</xdr:colOff>
      <xdr:row>55</xdr:row>
      <xdr:rowOff>73810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8940099"/>
          <a:ext cx="838200" cy="56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24699</xdr:rowOff>
    </xdr:from>
    <xdr:to>
      <xdr:col>50</xdr:col>
      <xdr:colOff>114300</xdr:colOff>
      <xdr:row>56</xdr:row>
      <xdr:rowOff>100762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8940099"/>
          <a:ext cx="889000" cy="76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100762</xdr:rowOff>
    </xdr:from>
    <xdr:to>
      <xdr:col>45</xdr:col>
      <xdr:colOff>177800</xdr:colOff>
      <xdr:row>56</xdr:row>
      <xdr:rowOff>165768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01962"/>
          <a:ext cx="889000" cy="6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7341</xdr:rowOff>
    </xdr:from>
    <xdr:to>
      <xdr:col>41</xdr:col>
      <xdr:colOff>50800</xdr:colOff>
      <xdr:row>56</xdr:row>
      <xdr:rowOff>165768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08541"/>
          <a:ext cx="889000" cy="15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23010</xdr:rowOff>
    </xdr:from>
    <xdr:to>
      <xdr:col>55</xdr:col>
      <xdr:colOff>50800</xdr:colOff>
      <xdr:row>55</xdr:row>
      <xdr:rowOff>124610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45887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145349</xdr:rowOff>
    </xdr:from>
    <xdr:to>
      <xdr:col>50</xdr:col>
      <xdr:colOff>165100</xdr:colOff>
      <xdr:row>52</xdr:row>
      <xdr:rowOff>75499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8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92026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866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49962</xdr:rowOff>
    </xdr:from>
    <xdr:to>
      <xdr:col>46</xdr:col>
      <xdr:colOff>38100</xdr:colOff>
      <xdr:row>56</xdr:row>
      <xdr:rowOff>151562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142689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74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114968</xdr:rowOff>
    </xdr:from>
    <xdr:to>
      <xdr:col>41</xdr:col>
      <xdr:colOff>101600</xdr:colOff>
      <xdr:row>57</xdr:row>
      <xdr:rowOff>45118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36245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127991</xdr:rowOff>
    </xdr:from>
    <xdr:to>
      <xdr:col>36</xdr:col>
      <xdr:colOff>165100</xdr:colOff>
      <xdr:row>56</xdr:row>
      <xdr:rowOff>58141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74668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114499</xdr:rowOff>
    </xdr:from>
    <xdr:to>
      <xdr:col>55</xdr:col>
      <xdr:colOff>0</xdr:colOff>
      <xdr:row>77</xdr:row>
      <xdr:rowOff>12968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287449"/>
          <a:ext cx="838200" cy="92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7118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80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114499</xdr:rowOff>
    </xdr:from>
    <xdr:to>
      <xdr:col>50</xdr:col>
      <xdr:colOff>114300</xdr:colOff>
      <xdr:row>78</xdr:row>
      <xdr:rowOff>21797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287449"/>
          <a:ext cx="889000" cy="110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21797</xdr:rowOff>
    </xdr:from>
    <xdr:to>
      <xdr:col>45</xdr:col>
      <xdr:colOff>177800</xdr:colOff>
      <xdr:row>78</xdr:row>
      <xdr:rowOff>88026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394897"/>
          <a:ext cx="889000" cy="6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124569</xdr:rowOff>
    </xdr:from>
    <xdr:to>
      <xdr:col>41</xdr:col>
      <xdr:colOff>50800</xdr:colOff>
      <xdr:row>78</xdr:row>
      <xdr:rowOff>88026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26219"/>
          <a:ext cx="889000" cy="1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133618</xdr:rowOff>
    </xdr:from>
    <xdr:to>
      <xdr:col>55</xdr:col>
      <xdr:colOff>50800</xdr:colOff>
      <xdr:row>77</xdr:row>
      <xdr:rowOff>63768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1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156495</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1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63699</xdr:rowOff>
    </xdr:from>
    <xdr:to>
      <xdr:col>50</xdr:col>
      <xdr:colOff>165100</xdr:colOff>
      <xdr:row>71</xdr:row>
      <xdr:rowOff>165299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23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10376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39795" y="1201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142447</xdr:rowOff>
    </xdr:from>
    <xdr:to>
      <xdr:col>46</xdr:col>
      <xdr:colOff>38100</xdr:colOff>
      <xdr:row>78</xdr:row>
      <xdr:rowOff>72597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4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89124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11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37226</xdr:rowOff>
    </xdr:from>
    <xdr:to>
      <xdr:col>41</xdr:col>
      <xdr:colOff>101600</xdr:colOff>
      <xdr:row>78</xdr:row>
      <xdr:rowOff>138826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129953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0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73769</xdr:rowOff>
    </xdr:from>
    <xdr:to>
      <xdr:col>36</xdr:col>
      <xdr:colOff>165100</xdr:colOff>
      <xdr:row>78</xdr:row>
      <xdr:rowOff>3919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7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20446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05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52232</xdr:rowOff>
    </xdr:from>
    <xdr:to>
      <xdr:col>55</xdr:col>
      <xdr:colOff>0</xdr:colOff>
      <xdr:row>97</xdr:row>
      <xdr:rowOff>133600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11432"/>
          <a:ext cx="838200" cy="25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6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133600</xdr:rowOff>
    </xdr:from>
    <xdr:to>
      <xdr:col>50</xdr:col>
      <xdr:colOff>114300</xdr:colOff>
      <xdr:row>97</xdr:row>
      <xdr:rowOff>160102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64250"/>
          <a:ext cx="889000" cy="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49803</xdr:rowOff>
    </xdr:from>
    <xdr:to>
      <xdr:col>45</xdr:col>
      <xdr:colOff>177800</xdr:colOff>
      <xdr:row>97</xdr:row>
      <xdr:rowOff>160102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80453"/>
          <a:ext cx="889000" cy="1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131742</xdr:rowOff>
    </xdr:from>
    <xdr:to>
      <xdr:col>41</xdr:col>
      <xdr:colOff>50800</xdr:colOff>
      <xdr:row>97</xdr:row>
      <xdr:rowOff>49803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90942"/>
          <a:ext cx="889000" cy="8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1432</xdr:rowOff>
    </xdr:from>
    <xdr:to>
      <xdr:col>55</xdr:col>
      <xdr:colOff>50800</xdr:colOff>
      <xdr:row>96</xdr:row>
      <xdr:rowOff>103032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24309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82800</xdr:rowOff>
    </xdr:from>
    <xdr:to>
      <xdr:col>50</xdr:col>
      <xdr:colOff>165100</xdr:colOff>
      <xdr:row>98</xdr:row>
      <xdr:rowOff>12950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4077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109302</xdr:rowOff>
    </xdr:from>
    <xdr:to>
      <xdr:col>46</xdr:col>
      <xdr:colOff>38100</xdr:colOff>
      <xdr:row>98</xdr:row>
      <xdr:rowOff>39452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30579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170453</xdr:rowOff>
    </xdr:from>
    <xdr:to>
      <xdr:col>41</xdr:col>
      <xdr:colOff>101600</xdr:colOff>
      <xdr:row>97</xdr:row>
      <xdr:rowOff>100603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91730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80942</xdr:rowOff>
    </xdr:from>
    <xdr:to>
      <xdr:col>36</xdr:col>
      <xdr:colOff>165100</xdr:colOff>
      <xdr:row>97</xdr:row>
      <xdr:rowOff>11092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2219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3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110896</xdr:rowOff>
    </xdr:from>
    <xdr:to>
      <xdr:col>85</xdr:col>
      <xdr:colOff>127000</xdr:colOff>
      <xdr:row>38</xdr:row>
      <xdr:rowOff>118303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25996"/>
          <a:ext cx="8382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110896</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25996"/>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149301</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492951"/>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149301</xdr:rowOff>
    </xdr:from>
    <xdr:to>
      <xdr:col>71</xdr:col>
      <xdr:colOff>177800</xdr:colOff>
      <xdr:row>38</xdr:row>
      <xdr:rowOff>94757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492951"/>
          <a:ext cx="889000" cy="1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67503</xdr:rowOff>
    </xdr:from>
    <xdr:to>
      <xdr:col>85</xdr:col>
      <xdr:colOff>177800</xdr:colOff>
      <xdr:row>38</xdr:row>
      <xdr:rowOff>169103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153880</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7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60096</xdr:rowOff>
    </xdr:from>
    <xdr:to>
      <xdr:col>81</xdr:col>
      <xdr:colOff>101600</xdr:colOff>
      <xdr:row>38</xdr:row>
      <xdr:rowOff>161696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152823</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98501</xdr:rowOff>
    </xdr:from>
    <xdr:to>
      <xdr:col>72</xdr:col>
      <xdr:colOff>38100</xdr:colOff>
      <xdr:row>38</xdr:row>
      <xdr:rowOff>28651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19778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53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43957</xdr:rowOff>
    </xdr:from>
    <xdr:to>
      <xdr:col>67</xdr:col>
      <xdr:colOff>101600</xdr:colOff>
      <xdr:row>38</xdr:row>
      <xdr:rowOff>145557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5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136684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5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124358</xdr:rowOff>
    </xdr:from>
    <xdr:to>
      <xdr:col>85</xdr:col>
      <xdr:colOff>127000</xdr:colOff>
      <xdr:row>74</xdr:row>
      <xdr:rowOff>171171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811658"/>
          <a:ext cx="838200" cy="4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171171</xdr:rowOff>
    </xdr:from>
    <xdr:to>
      <xdr:col>81</xdr:col>
      <xdr:colOff>50800</xdr:colOff>
      <xdr:row>75</xdr:row>
      <xdr:rowOff>48133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858471"/>
          <a:ext cx="889000" cy="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48133</xdr:rowOff>
    </xdr:from>
    <xdr:to>
      <xdr:col>76</xdr:col>
      <xdr:colOff>114300</xdr:colOff>
      <xdr:row>75</xdr:row>
      <xdr:rowOff>94755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906883"/>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94755</xdr:rowOff>
    </xdr:from>
    <xdr:to>
      <xdr:col>71</xdr:col>
      <xdr:colOff>177800</xdr:colOff>
      <xdr:row>75</xdr:row>
      <xdr:rowOff>119011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953505"/>
          <a:ext cx="8890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73558</xdr:rowOff>
    </xdr:from>
    <xdr:to>
      <xdr:col>85</xdr:col>
      <xdr:colOff>177800</xdr:colOff>
      <xdr:row>75</xdr:row>
      <xdr:rowOff>3708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7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96435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61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120371</xdr:rowOff>
    </xdr:from>
    <xdr:to>
      <xdr:col>81</xdr:col>
      <xdr:colOff>101600</xdr:colOff>
      <xdr:row>75</xdr:row>
      <xdr:rowOff>50521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8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67048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58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168783</xdr:rowOff>
    </xdr:from>
    <xdr:to>
      <xdr:col>76</xdr:col>
      <xdr:colOff>165100</xdr:colOff>
      <xdr:row>75</xdr:row>
      <xdr:rowOff>98933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8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90060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9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43955</xdr:rowOff>
    </xdr:from>
    <xdr:to>
      <xdr:col>72</xdr:col>
      <xdr:colOff>38100</xdr:colOff>
      <xdr:row>75</xdr:row>
      <xdr:rowOff>145555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9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136682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9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68211</xdr:rowOff>
    </xdr:from>
    <xdr:to>
      <xdr:col>67</xdr:col>
      <xdr:colOff>101600</xdr:colOff>
      <xdr:row>75</xdr:row>
      <xdr:rowOff>169811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92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160938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01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37236</xdr:rowOff>
    </xdr:from>
    <xdr:to>
      <xdr:col>85</xdr:col>
      <xdr:colOff>127000</xdr:colOff>
      <xdr:row>99</xdr:row>
      <xdr:rowOff>38303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7010786"/>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111810</xdr:rowOff>
    </xdr:from>
    <xdr:to>
      <xdr:col>81</xdr:col>
      <xdr:colOff>50800</xdr:colOff>
      <xdr:row>99</xdr:row>
      <xdr:rowOff>37236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13910"/>
          <a:ext cx="889000" cy="9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111392</xdr:rowOff>
    </xdr:from>
    <xdr:to>
      <xdr:col>76</xdr:col>
      <xdr:colOff>114300</xdr:colOff>
      <xdr:row>98</xdr:row>
      <xdr:rowOff>111810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13492"/>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109550</xdr:rowOff>
    </xdr:from>
    <xdr:to>
      <xdr:col>71</xdr:col>
      <xdr:colOff>177800</xdr:colOff>
      <xdr:row>98</xdr:row>
      <xdr:rowOff>111392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11650"/>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158953</xdr:rowOff>
    </xdr:from>
    <xdr:to>
      <xdr:col>85</xdr:col>
      <xdr:colOff>177800</xdr:colOff>
      <xdr:row>99</xdr:row>
      <xdr:rowOff>89103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73880</xdr:rowOff>
    </xdr:from>
    <xdr:ext cx="378565"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75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157886</xdr:rowOff>
    </xdr:from>
    <xdr:to>
      <xdr:col>81</xdr:col>
      <xdr:colOff>101600</xdr:colOff>
      <xdr:row>99</xdr:row>
      <xdr:rowOff>88036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79163</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2017" y="17052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61010</xdr:rowOff>
    </xdr:from>
    <xdr:to>
      <xdr:col>76</xdr:col>
      <xdr:colOff>165100</xdr:colOff>
      <xdr:row>98</xdr:row>
      <xdr:rowOff>162610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153737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5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60592</xdr:rowOff>
    </xdr:from>
    <xdr:to>
      <xdr:col>72</xdr:col>
      <xdr:colOff>38100</xdr:colOff>
      <xdr:row>98</xdr:row>
      <xdr:rowOff>162192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6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153319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5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58750</xdr:rowOff>
    </xdr:from>
    <xdr:to>
      <xdr:col>67</xdr:col>
      <xdr:colOff>101600</xdr:colOff>
      <xdr:row>98</xdr:row>
      <xdr:rowOff>160350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151477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160861</xdr:rowOff>
    </xdr:from>
    <xdr:to>
      <xdr:col>116</xdr:col>
      <xdr:colOff>63500</xdr:colOff>
      <xdr:row>37</xdr:row>
      <xdr:rowOff>162887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504511"/>
          <a:ext cx="8382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162201</xdr:rowOff>
    </xdr:from>
    <xdr:to>
      <xdr:col>111</xdr:col>
      <xdr:colOff>177800</xdr:colOff>
      <xdr:row>37</xdr:row>
      <xdr:rowOff>162887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50585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145966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152795</xdr:rowOff>
    </xdr:from>
    <xdr:to>
      <xdr:col>107</xdr:col>
      <xdr:colOff>50800</xdr:colOff>
      <xdr:row>37</xdr:row>
      <xdr:rowOff>162201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496445"/>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162196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105084</xdr:rowOff>
    </xdr:from>
    <xdr:to>
      <xdr:col>102</xdr:col>
      <xdr:colOff>114300</xdr:colOff>
      <xdr:row>37</xdr:row>
      <xdr:rowOff>152795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448734"/>
          <a:ext cx="889000" cy="4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169674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40157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110062</xdr:rowOff>
    </xdr:from>
    <xdr:to>
      <xdr:col>116</xdr:col>
      <xdr:colOff>114300</xdr:colOff>
      <xdr:row>38</xdr:row>
      <xdr:rowOff>40211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53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132939</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112087</xdr:rowOff>
    </xdr:from>
    <xdr:to>
      <xdr:col>112</xdr:col>
      <xdr:colOff>38100</xdr:colOff>
      <xdr:row>38</xdr:row>
      <xdr:rowOff>42236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55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58764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3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111401</xdr:rowOff>
    </xdr:from>
    <xdr:to>
      <xdr:col>107</xdr:col>
      <xdr:colOff>101600</xdr:colOff>
      <xdr:row>38</xdr:row>
      <xdr:rowOff>41551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5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58078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23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101995</xdr:rowOff>
    </xdr:from>
    <xdr:to>
      <xdr:col>102</xdr:col>
      <xdr:colOff>165100</xdr:colOff>
      <xdr:row>38</xdr:row>
      <xdr:rowOff>32145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48672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22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54284</xdr:rowOff>
    </xdr:from>
    <xdr:to>
      <xdr:col>98</xdr:col>
      <xdr:colOff>38100</xdr:colOff>
      <xdr:row>37</xdr:row>
      <xdr:rowOff>155884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961</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61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26581</xdr:rowOff>
    </xdr:from>
    <xdr:to>
      <xdr:col>116</xdr:col>
      <xdr:colOff>63500</xdr:colOff>
      <xdr:row>59</xdr:row>
      <xdr:rowOff>27572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42131"/>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25705</xdr:rowOff>
    </xdr:from>
    <xdr:to>
      <xdr:col>111</xdr:col>
      <xdr:colOff>177800</xdr:colOff>
      <xdr:row>59</xdr:row>
      <xdr:rowOff>26581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4125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24905</xdr:rowOff>
    </xdr:from>
    <xdr:to>
      <xdr:col>107</xdr:col>
      <xdr:colOff>50800</xdr:colOff>
      <xdr:row>59</xdr:row>
      <xdr:rowOff>25705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4045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17818</xdr:rowOff>
    </xdr:from>
    <xdr:to>
      <xdr:col>102</xdr:col>
      <xdr:colOff>114300</xdr:colOff>
      <xdr:row>59</xdr:row>
      <xdr:rowOff>24905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33368"/>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148222</xdr:rowOff>
    </xdr:from>
    <xdr:to>
      <xdr:col>116</xdr:col>
      <xdr:colOff>114300</xdr:colOff>
      <xdr:row>59</xdr:row>
      <xdr:rowOff>78372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63149</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07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147231</xdr:rowOff>
    </xdr:from>
    <xdr:to>
      <xdr:col>112</xdr:col>
      <xdr:colOff>38100</xdr:colOff>
      <xdr:row>59</xdr:row>
      <xdr:rowOff>77381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68508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18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146355</xdr:rowOff>
    </xdr:from>
    <xdr:to>
      <xdr:col>107</xdr:col>
      <xdr:colOff>101600</xdr:colOff>
      <xdr:row>59</xdr:row>
      <xdr:rowOff>76505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67632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5017" y="1018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145555</xdr:rowOff>
    </xdr:from>
    <xdr:to>
      <xdr:col>102</xdr:col>
      <xdr:colOff>165100</xdr:colOff>
      <xdr:row>59</xdr:row>
      <xdr:rowOff>75705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66832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182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138468</xdr:rowOff>
    </xdr:from>
    <xdr:to>
      <xdr:col>98</xdr:col>
      <xdr:colOff>38100</xdr:colOff>
      <xdr:row>59</xdr:row>
      <xdr:rowOff>68618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8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59745</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175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69348</xdr:rowOff>
    </xdr:from>
    <xdr:to>
      <xdr:col>116</xdr:col>
      <xdr:colOff>63500</xdr:colOff>
      <xdr:row>77</xdr:row>
      <xdr:rowOff>80987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3270998"/>
          <a:ext cx="8382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69348</xdr:rowOff>
    </xdr:from>
    <xdr:to>
      <xdr:col>111</xdr:col>
      <xdr:colOff>177800</xdr:colOff>
      <xdr:row>77</xdr:row>
      <xdr:rowOff>82265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270998"/>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82265</xdr:rowOff>
    </xdr:from>
    <xdr:to>
      <xdr:col>107</xdr:col>
      <xdr:colOff>50800</xdr:colOff>
      <xdr:row>77</xdr:row>
      <xdr:rowOff>103391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83915"/>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103391</xdr:rowOff>
    </xdr:from>
    <xdr:to>
      <xdr:col>102</xdr:col>
      <xdr:colOff>114300</xdr:colOff>
      <xdr:row>77</xdr:row>
      <xdr:rowOff>116460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305041"/>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30187</xdr:rowOff>
    </xdr:from>
    <xdr:to>
      <xdr:col>116</xdr:col>
      <xdr:colOff>114300</xdr:colOff>
      <xdr:row>77</xdr:row>
      <xdr:rowOff>131787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8614</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18548</xdr:rowOff>
    </xdr:from>
    <xdr:to>
      <xdr:col>112</xdr:col>
      <xdr:colOff>38100</xdr:colOff>
      <xdr:row>77</xdr:row>
      <xdr:rowOff>120148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111275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1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31465</xdr:rowOff>
    </xdr:from>
    <xdr:to>
      <xdr:col>107</xdr:col>
      <xdr:colOff>101600</xdr:colOff>
      <xdr:row>77</xdr:row>
      <xdr:rowOff>133065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124192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52591</xdr:rowOff>
    </xdr:from>
    <xdr:to>
      <xdr:col>102</xdr:col>
      <xdr:colOff>165100</xdr:colOff>
      <xdr:row>77</xdr:row>
      <xdr:rowOff>154191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145318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65660</xdr:rowOff>
    </xdr:from>
    <xdr:to>
      <xdr:col>98</xdr:col>
      <xdr:colOff>38100</xdr:colOff>
      <xdr:row>77</xdr:row>
      <xdr:rowOff>167260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158387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消防団員報酬の見直しなどにより増加したが、合併直後に取り組んだ勧奨退職や退職者不補充、消防の広域化などの職員数削減の影響により、人員確保が進まず、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補助費等は、令和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年度に実施した新型コロナウイルス感染症対策として実施した水道料金減免に係る水道事業会計への補助金などにより、類似団体を上回った。</a:t>
          </a:r>
        </a:p>
        <a:p>
          <a:r>
            <a:rPr kumimoji="1" lang="ja-JP" altLang="en-US" sz="1300">
              <a:latin typeface="ＭＳ Ｐゴシック" panose="020B0600070205080204" pitchFamily="50" charset="-128"/>
              <a:ea typeface="ＭＳ Ｐゴシック" panose="020B0600070205080204" pitchFamily="50" charset="-128"/>
            </a:rPr>
            <a:t>普通建設事業費のうち新規整備については、東条地域小中一貫校の新校舎建設が令和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年度に完了したことにより大きく減少したが、引き続き小中一貫校の整備に取り組んでいることから、類似団体平均、全国平均、兵庫県平均を上回った。今後、令和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年度ごろまで小中一貫校整備等の大型事業に取り組むことから、上下するものの平均より高い状態を維持すると見込んでいる。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39,719
38,162
157.55
23,192,133
22,660,197
455,747
12,544,892
23,737,608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130556</xdr:rowOff>
    </xdr:from>
    <xdr:to>
      <xdr:col>24</xdr:col>
      <xdr:colOff>63500</xdr:colOff>
      <xdr:row>37</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02756"/>
          <a:ext cx="8382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130556</xdr:rowOff>
    </xdr:from>
    <xdr:to>
      <xdr:col>19</xdr:col>
      <xdr:colOff>177800</xdr:colOff>
      <xdr:row>37</xdr:row>
      <xdr:rowOff>12065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2756"/>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4445</xdr:rowOff>
    </xdr:from>
    <xdr:to>
      <xdr:col>15</xdr:col>
      <xdr:colOff>50800</xdr:colOff>
      <xdr:row>37</xdr:row>
      <xdr:rowOff>12065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80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4064</xdr:rowOff>
    </xdr:from>
    <xdr:to>
      <xdr:col>10</xdr:col>
      <xdr:colOff>114300</xdr:colOff>
      <xdr:row>37</xdr:row>
      <xdr:rowOff>4445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4771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158242</xdr:rowOff>
    </xdr:from>
    <xdr:to>
      <xdr:col>24</xdr:col>
      <xdr:colOff>114300</xdr:colOff>
      <xdr:row>37</xdr:row>
      <xdr:rowOff>88392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136669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79756</xdr:rowOff>
    </xdr:from>
    <xdr:to>
      <xdr:col>20</xdr:col>
      <xdr:colOff>38100</xdr:colOff>
      <xdr:row>37</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132715</xdr:rowOff>
    </xdr:from>
    <xdr:to>
      <xdr:col>15</xdr:col>
      <xdr:colOff>101600</xdr:colOff>
      <xdr:row>37</xdr:row>
      <xdr:rowOff>62865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53992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125095</xdr:rowOff>
    </xdr:from>
    <xdr:to>
      <xdr:col>10</xdr:col>
      <xdr:colOff>165100</xdr:colOff>
      <xdr:row>37</xdr:row>
      <xdr:rowOff>55245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46372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124714</xdr:rowOff>
    </xdr:from>
    <xdr:to>
      <xdr:col>6</xdr:col>
      <xdr:colOff>38100</xdr:colOff>
      <xdr:row>37</xdr:row>
      <xdr:rowOff>54864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45991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123337</xdr:rowOff>
    </xdr:from>
    <xdr:to>
      <xdr:col>24</xdr:col>
      <xdr:colOff>63500</xdr:colOff>
      <xdr:row>57</xdr:row>
      <xdr:rowOff>14733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24537"/>
          <a:ext cx="838200" cy="6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63260</xdr:rowOff>
    </xdr:from>
    <xdr:to>
      <xdr:col>19</xdr:col>
      <xdr:colOff>177800</xdr:colOff>
      <xdr:row>57</xdr:row>
      <xdr:rowOff>14733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21560"/>
          <a:ext cx="889000" cy="46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63260</xdr:rowOff>
    </xdr:from>
    <xdr:to>
      <xdr:col>15</xdr:col>
      <xdr:colOff>50800</xdr:colOff>
      <xdr:row>57</xdr:row>
      <xdr:rowOff>30196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21560"/>
          <a:ext cx="889000" cy="48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28070</xdr:rowOff>
    </xdr:from>
    <xdr:to>
      <xdr:col>10</xdr:col>
      <xdr:colOff>114300</xdr:colOff>
      <xdr:row>57</xdr:row>
      <xdr:rowOff>30196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00720"/>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72537</xdr:rowOff>
    </xdr:from>
    <xdr:to>
      <xdr:col>24</xdr:col>
      <xdr:colOff>114300</xdr:colOff>
      <xdr:row>57</xdr:row>
      <xdr:rowOff>2687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50964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135383</xdr:rowOff>
    </xdr:from>
    <xdr:to>
      <xdr:col>20</xdr:col>
      <xdr:colOff>38100</xdr:colOff>
      <xdr:row>57</xdr:row>
      <xdr:rowOff>65533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56660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12460</xdr:rowOff>
    </xdr:from>
    <xdr:to>
      <xdr:col>15</xdr:col>
      <xdr:colOff>101600</xdr:colOff>
      <xdr:row>54</xdr:row>
      <xdr:rowOff>114060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105187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6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150846</xdr:rowOff>
    </xdr:from>
    <xdr:to>
      <xdr:col>10</xdr:col>
      <xdr:colOff>165100</xdr:colOff>
      <xdr:row>57</xdr:row>
      <xdr:rowOff>80996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72123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148720</xdr:rowOff>
    </xdr:from>
    <xdr:to>
      <xdr:col>6</xdr:col>
      <xdr:colOff>38100</xdr:colOff>
      <xdr:row>57</xdr:row>
      <xdr:rowOff>78870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69997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4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52070</xdr:rowOff>
    </xdr:from>
    <xdr:to>
      <xdr:col>24</xdr:col>
      <xdr:colOff>63500</xdr:colOff>
      <xdr:row>76</xdr:row>
      <xdr:rowOff>22112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10820"/>
          <a:ext cx="838200" cy="14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0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52070</xdr:rowOff>
    </xdr:from>
    <xdr:to>
      <xdr:col>19</xdr:col>
      <xdr:colOff>177800</xdr:colOff>
      <xdr:row>76</xdr:row>
      <xdr:rowOff>158488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10820"/>
          <a:ext cx="889000" cy="27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158488</xdr:rowOff>
    </xdr:from>
    <xdr:to>
      <xdr:col>15</xdr:col>
      <xdr:colOff>50800</xdr:colOff>
      <xdr:row>77</xdr:row>
      <xdr:rowOff>139635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88688"/>
          <a:ext cx="889000" cy="1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132352</xdr:rowOff>
    </xdr:from>
    <xdr:to>
      <xdr:col>10</xdr:col>
      <xdr:colOff>114300</xdr:colOff>
      <xdr:row>77</xdr:row>
      <xdr:rowOff>139635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62552"/>
          <a:ext cx="889000" cy="1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142763</xdr:rowOff>
    </xdr:from>
    <xdr:to>
      <xdr:col>24</xdr:col>
      <xdr:colOff>114300</xdr:colOff>
      <xdr:row>76</xdr:row>
      <xdr:rowOff>72913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165640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5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1270</xdr:rowOff>
    </xdr:from>
    <xdr:to>
      <xdr:col>20</xdr:col>
      <xdr:colOff>38100</xdr:colOff>
      <xdr:row>75</xdr:row>
      <xdr:rowOff>102870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119397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3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107688</xdr:rowOff>
    </xdr:from>
    <xdr:to>
      <xdr:col>15</xdr:col>
      <xdr:colOff>101600</xdr:colOff>
      <xdr:row>77</xdr:row>
      <xdr:rowOff>37838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54366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1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88835</xdr:rowOff>
    </xdr:from>
    <xdr:to>
      <xdr:col>10</xdr:col>
      <xdr:colOff>165100</xdr:colOff>
      <xdr:row>78</xdr:row>
      <xdr:rowOff>18985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81552</xdr:rowOff>
    </xdr:from>
    <xdr:to>
      <xdr:col>6</xdr:col>
      <xdr:colOff>38100</xdr:colOff>
      <xdr:row>77</xdr:row>
      <xdr:rowOff>11702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28229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8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4663</xdr:rowOff>
    </xdr:from>
    <xdr:to>
      <xdr:col>24</xdr:col>
      <xdr:colOff>63500</xdr:colOff>
      <xdr:row>98</xdr:row>
      <xdr:rowOff>46388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06763"/>
          <a:ext cx="838200" cy="4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46388</xdr:rowOff>
    </xdr:from>
    <xdr:to>
      <xdr:col>19</xdr:col>
      <xdr:colOff>177800</xdr:colOff>
      <xdr:row>99</xdr:row>
      <xdr:rowOff>33728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48488"/>
          <a:ext cx="889000" cy="15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33728</xdr:rowOff>
    </xdr:from>
    <xdr:to>
      <xdr:col>15</xdr:col>
      <xdr:colOff>50800</xdr:colOff>
      <xdr:row>99</xdr:row>
      <xdr:rowOff>81581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07278"/>
          <a:ext cx="8890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36655</xdr:rowOff>
    </xdr:from>
    <xdr:to>
      <xdr:col>10</xdr:col>
      <xdr:colOff>114300</xdr:colOff>
      <xdr:row>99</xdr:row>
      <xdr:rowOff>81581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7010205"/>
          <a:ext cx="889000" cy="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125313</xdr:rowOff>
    </xdr:from>
    <xdr:to>
      <xdr:col>24</xdr:col>
      <xdr:colOff>114300</xdr:colOff>
      <xdr:row>98</xdr:row>
      <xdr:rowOff>55463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103740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3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167038</xdr:rowOff>
    </xdr:from>
    <xdr:to>
      <xdr:col>20</xdr:col>
      <xdr:colOff>38100</xdr:colOff>
      <xdr:row>98</xdr:row>
      <xdr:rowOff>97188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88315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154378</xdr:rowOff>
    </xdr:from>
    <xdr:to>
      <xdr:col>15</xdr:col>
      <xdr:colOff>101600</xdr:colOff>
      <xdr:row>99</xdr:row>
      <xdr:rowOff>84528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75655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4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30781</xdr:rowOff>
    </xdr:from>
    <xdr:to>
      <xdr:col>10</xdr:col>
      <xdr:colOff>165100</xdr:colOff>
      <xdr:row>99</xdr:row>
      <xdr:rowOff>132381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70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123508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157305</xdr:rowOff>
    </xdr:from>
    <xdr:to>
      <xdr:col>6</xdr:col>
      <xdr:colOff>38100</xdr:colOff>
      <xdr:row>99</xdr:row>
      <xdr:rowOff>87455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78582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5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66875</xdr:rowOff>
    </xdr:from>
    <xdr:to>
      <xdr:col>55</xdr:col>
      <xdr:colOff>0</xdr:colOff>
      <xdr:row>37</xdr:row>
      <xdr:rowOff>118473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10525"/>
          <a:ext cx="8382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17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112921</xdr:rowOff>
    </xdr:from>
    <xdr:to>
      <xdr:col>50</xdr:col>
      <xdr:colOff>114300</xdr:colOff>
      <xdr:row>37</xdr:row>
      <xdr:rowOff>118473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5657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111942</xdr:rowOff>
    </xdr:from>
    <xdr:to>
      <xdr:col>45</xdr:col>
      <xdr:colOff>177800</xdr:colOff>
      <xdr:row>37</xdr:row>
      <xdr:rowOff>112921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5559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67854</xdr:rowOff>
    </xdr:from>
    <xdr:to>
      <xdr:col>41</xdr:col>
      <xdr:colOff>50800</xdr:colOff>
      <xdr:row>37</xdr:row>
      <xdr:rowOff>111942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1150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16075</xdr:rowOff>
    </xdr:from>
    <xdr:to>
      <xdr:col>55</xdr:col>
      <xdr:colOff>50800</xdr:colOff>
      <xdr:row>37</xdr:row>
      <xdr:rowOff>117675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38952</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1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67673</xdr:rowOff>
    </xdr:from>
    <xdr:to>
      <xdr:col>50</xdr:col>
      <xdr:colOff>165100</xdr:colOff>
      <xdr:row>37</xdr:row>
      <xdr:rowOff>169273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14350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86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62121</xdr:rowOff>
    </xdr:from>
    <xdr:to>
      <xdr:col>46</xdr:col>
      <xdr:colOff>38100</xdr:colOff>
      <xdr:row>37</xdr:row>
      <xdr:rowOff>163721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154848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4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61142</xdr:rowOff>
    </xdr:from>
    <xdr:to>
      <xdr:col>41</xdr:col>
      <xdr:colOff>101600</xdr:colOff>
      <xdr:row>37</xdr:row>
      <xdr:rowOff>162742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153868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4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17054</xdr:rowOff>
    </xdr:from>
    <xdr:to>
      <xdr:col>36</xdr:col>
      <xdr:colOff>165100</xdr:colOff>
      <xdr:row>37</xdr:row>
      <xdr:rowOff>118654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135181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3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105620</xdr:rowOff>
    </xdr:from>
    <xdr:to>
      <xdr:col>55</xdr:col>
      <xdr:colOff>0</xdr:colOff>
      <xdr:row>56</xdr:row>
      <xdr:rowOff>119069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06820"/>
          <a:ext cx="8382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119069</xdr:rowOff>
    </xdr:from>
    <xdr:to>
      <xdr:col>50</xdr:col>
      <xdr:colOff>114300</xdr:colOff>
      <xdr:row>56</xdr:row>
      <xdr:rowOff>140862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20269"/>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132709</xdr:rowOff>
    </xdr:from>
    <xdr:to>
      <xdr:col>45</xdr:col>
      <xdr:colOff>177800</xdr:colOff>
      <xdr:row>56</xdr:row>
      <xdr:rowOff>140862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33909"/>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119793</xdr:rowOff>
    </xdr:from>
    <xdr:to>
      <xdr:col>41</xdr:col>
      <xdr:colOff>50800</xdr:colOff>
      <xdr:row>56</xdr:row>
      <xdr:rowOff>132709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20993"/>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54820</xdr:rowOff>
    </xdr:from>
    <xdr:to>
      <xdr:col>55</xdr:col>
      <xdr:colOff>50800</xdr:colOff>
      <xdr:row>56</xdr:row>
      <xdr:rowOff>156420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77697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0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68269</xdr:rowOff>
    </xdr:from>
    <xdr:to>
      <xdr:col>50</xdr:col>
      <xdr:colOff>165100</xdr:colOff>
      <xdr:row>56</xdr:row>
      <xdr:rowOff>169869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14946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4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90062</xdr:rowOff>
    </xdr:from>
    <xdr:to>
      <xdr:col>46</xdr:col>
      <xdr:colOff>38100</xdr:colOff>
      <xdr:row>57</xdr:row>
      <xdr:rowOff>20212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36739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81909</xdr:rowOff>
    </xdr:from>
    <xdr:to>
      <xdr:col>41</xdr:col>
      <xdr:colOff>101600</xdr:colOff>
      <xdr:row>57</xdr:row>
      <xdr:rowOff>12059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28586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5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68993</xdr:rowOff>
    </xdr:from>
    <xdr:to>
      <xdr:col>36</xdr:col>
      <xdr:colOff>165100</xdr:colOff>
      <xdr:row>56</xdr:row>
      <xdr:rowOff>170593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15670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4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96540</xdr:rowOff>
    </xdr:from>
    <xdr:to>
      <xdr:col>55</xdr:col>
      <xdr:colOff>0</xdr:colOff>
      <xdr:row>76</xdr:row>
      <xdr:rowOff>134511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26740"/>
          <a:ext cx="838200" cy="3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80493</xdr:rowOff>
    </xdr:from>
    <xdr:to>
      <xdr:col>50</xdr:col>
      <xdr:colOff>114300</xdr:colOff>
      <xdr:row>76</xdr:row>
      <xdr:rowOff>96540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39243"/>
          <a:ext cx="889000" cy="18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80493</xdr:rowOff>
    </xdr:from>
    <xdr:to>
      <xdr:col>45</xdr:col>
      <xdr:colOff>177800</xdr:colOff>
      <xdr:row>77</xdr:row>
      <xdr:rowOff>71096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39243"/>
          <a:ext cx="889000" cy="3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71096</xdr:rowOff>
    </xdr:from>
    <xdr:to>
      <xdr:col>41</xdr:col>
      <xdr:colOff>50800</xdr:colOff>
      <xdr:row>77</xdr:row>
      <xdr:rowOff>120909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72746"/>
          <a:ext cx="8890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83711</xdr:rowOff>
    </xdr:from>
    <xdr:to>
      <xdr:col>55</xdr:col>
      <xdr:colOff>50800</xdr:colOff>
      <xdr:row>77</xdr:row>
      <xdr:rowOff>13861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62138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9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45740</xdr:rowOff>
    </xdr:from>
    <xdr:to>
      <xdr:col>50</xdr:col>
      <xdr:colOff>165100</xdr:colOff>
      <xdr:row>76</xdr:row>
      <xdr:rowOff>147340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138467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16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29693</xdr:rowOff>
    </xdr:from>
    <xdr:to>
      <xdr:col>46</xdr:col>
      <xdr:colOff>38100</xdr:colOff>
      <xdr:row>75</xdr:row>
      <xdr:rowOff>131293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147820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20296</xdr:rowOff>
    </xdr:from>
    <xdr:to>
      <xdr:col>41</xdr:col>
      <xdr:colOff>101600</xdr:colOff>
      <xdr:row>77</xdr:row>
      <xdr:rowOff>121896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113023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1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70109</xdr:rowOff>
    </xdr:from>
    <xdr:to>
      <xdr:col>36</xdr:col>
      <xdr:colOff>165100</xdr:colOff>
      <xdr:row>78</xdr:row>
      <xdr:rowOff>259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162836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6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103873</xdr:rowOff>
    </xdr:from>
    <xdr:to>
      <xdr:col>55</xdr:col>
      <xdr:colOff>0</xdr:colOff>
      <xdr:row>98</xdr:row>
      <xdr:rowOff>61773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34523"/>
          <a:ext cx="8382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103873</xdr:rowOff>
    </xdr:from>
    <xdr:to>
      <xdr:col>50</xdr:col>
      <xdr:colOff>114300</xdr:colOff>
      <xdr:row>98</xdr:row>
      <xdr:rowOff>65900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34523"/>
          <a:ext cx="889000" cy="1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135941</xdr:rowOff>
    </xdr:from>
    <xdr:to>
      <xdr:col>45</xdr:col>
      <xdr:colOff>177800</xdr:colOff>
      <xdr:row>98</xdr:row>
      <xdr:rowOff>65900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66591"/>
          <a:ext cx="889000" cy="10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111785</xdr:rowOff>
    </xdr:from>
    <xdr:to>
      <xdr:col>41</xdr:col>
      <xdr:colOff>50800</xdr:colOff>
      <xdr:row>97</xdr:row>
      <xdr:rowOff>135941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42435"/>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10973</xdr:rowOff>
    </xdr:from>
    <xdr:to>
      <xdr:col>55</xdr:col>
      <xdr:colOff>50800</xdr:colOff>
      <xdr:row>98</xdr:row>
      <xdr:rowOff>112573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160850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53073</xdr:rowOff>
    </xdr:from>
    <xdr:to>
      <xdr:col>50</xdr:col>
      <xdr:colOff>165100</xdr:colOff>
      <xdr:row>97</xdr:row>
      <xdr:rowOff>154673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145800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15100</xdr:rowOff>
    </xdr:from>
    <xdr:to>
      <xdr:col>46</xdr:col>
      <xdr:colOff>38100</xdr:colOff>
      <xdr:row>98</xdr:row>
      <xdr:rowOff>116700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107827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85141</xdr:rowOff>
    </xdr:from>
    <xdr:to>
      <xdr:col>41</xdr:col>
      <xdr:colOff>101600</xdr:colOff>
      <xdr:row>98</xdr:row>
      <xdr:rowOff>15291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6418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0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60985</xdr:rowOff>
    </xdr:from>
    <xdr:to>
      <xdr:col>36</xdr:col>
      <xdr:colOff>165100</xdr:colOff>
      <xdr:row>97</xdr:row>
      <xdr:rowOff>162585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153712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82131</xdr:rowOff>
    </xdr:from>
    <xdr:to>
      <xdr:col>85</xdr:col>
      <xdr:colOff>127000</xdr:colOff>
      <xdr:row>36</xdr:row>
      <xdr:rowOff>132118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54331"/>
          <a:ext cx="8382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93028</xdr:rowOff>
    </xdr:from>
    <xdr:to>
      <xdr:col>81</xdr:col>
      <xdr:colOff>50800</xdr:colOff>
      <xdr:row>36</xdr:row>
      <xdr:rowOff>132118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265228"/>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69672</xdr:rowOff>
    </xdr:from>
    <xdr:to>
      <xdr:col>76</xdr:col>
      <xdr:colOff>114300</xdr:colOff>
      <xdr:row>36</xdr:row>
      <xdr:rowOff>93028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41872"/>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69672</xdr:rowOff>
    </xdr:from>
    <xdr:to>
      <xdr:col>71</xdr:col>
      <xdr:colOff>177800</xdr:colOff>
      <xdr:row>36</xdr:row>
      <xdr:rowOff>139357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41872"/>
          <a:ext cx="889000" cy="6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31331</xdr:rowOff>
    </xdr:from>
    <xdr:to>
      <xdr:col>85</xdr:col>
      <xdr:colOff>177800</xdr:colOff>
      <xdr:row>36</xdr:row>
      <xdr:rowOff>132931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0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54208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81318</xdr:rowOff>
    </xdr:from>
    <xdr:to>
      <xdr:col>81</xdr:col>
      <xdr:colOff>101600</xdr:colOff>
      <xdr:row>37</xdr:row>
      <xdr:rowOff>11468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5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2595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42228</xdr:rowOff>
    </xdr:from>
    <xdr:to>
      <xdr:col>76</xdr:col>
      <xdr:colOff>165100</xdr:colOff>
      <xdr:row>36</xdr:row>
      <xdr:rowOff>143828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134955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18872</xdr:rowOff>
    </xdr:from>
    <xdr:to>
      <xdr:col>72</xdr:col>
      <xdr:colOff>38100</xdr:colOff>
      <xdr:row>36</xdr:row>
      <xdr:rowOff>120472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136999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6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88557</xdr:rowOff>
    </xdr:from>
    <xdr:to>
      <xdr:col>67</xdr:col>
      <xdr:colOff>101600</xdr:colOff>
      <xdr:row>37</xdr:row>
      <xdr:rowOff>18707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6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35234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0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161025</xdr:rowOff>
    </xdr:from>
    <xdr:to>
      <xdr:col>85</xdr:col>
      <xdr:colOff>126364</xdr:colOff>
      <xdr:row>59</xdr:row>
      <xdr:rowOff>30364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904975"/>
          <a:ext cx="1269" cy="1240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34191</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4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30364</xdr:rowOff>
    </xdr:from>
    <xdr:to>
      <xdr:col>86</xdr:col>
      <xdr:colOff>25400</xdr:colOff>
      <xdr:row>59</xdr:row>
      <xdr:rowOff>30364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4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107702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68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161025</xdr:rowOff>
    </xdr:from>
    <xdr:to>
      <xdr:col>86</xdr:col>
      <xdr:colOff>25400</xdr:colOff>
      <xdr:row>51</xdr:row>
      <xdr:rowOff>161025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90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139885</xdr:rowOff>
    </xdr:from>
    <xdr:to>
      <xdr:col>85</xdr:col>
      <xdr:colOff>127000</xdr:colOff>
      <xdr:row>55</xdr:row>
      <xdr:rowOff>100849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8712385"/>
          <a:ext cx="838200" cy="8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43063</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5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64636</xdr:rowOff>
    </xdr:from>
    <xdr:to>
      <xdr:col>85</xdr:col>
      <xdr:colOff>177800</xdr:colOff>
      <xdr:row>57</xdr:row>
      <xdr:rowOff>166236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139885</xdr:rowOff>
    </xdr:from>
    <xdr:to>
      <xdr:col>81</xdr:col>
      <xdr:colOff>50800</xdr:colOff>
      <xdr:row>57</xdr:row>
      <xdr:rowOff>24888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8712385"/>
          <a:ext cx="889000" cy="10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60640</xdr:rowOff>
    </xdr:from>
    <xdr:to>
      <xdr:col>81</xdr:col>
      <xdr:colOff>101600</xdr:colOff>
      <xdr:row>57</xdr:row>
      <xdr:rowOff>162240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153367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24888</xdr:rowOff>
    </xdr:from>
    <xdr:to>
      <xdr:col>76</xdr:col>
      <xdr:colOff>114300</xdr:colOff>
      <xdr:row>58</xdr:row>
      <xdr:rowOff>19434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97538"/>
          <a:ext cx="889000" cy="16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44683</xdr:rowOff>
    </xdr:from>
    <xdr:to>
      <xdr:col>76</xdr:col>
      <xdr:colOff>165100</xdr:colOff>
      <xdr:row>57</xdr:row>
      <xdr:rowOff>146283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137410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5501</xdr:rowOff>
    </xdr:from>
    <xdr:to>
      <xdr:col>71</xdr:col>
      <xdr:colOff>177800</xdr:colOff>
      <xdr:row>58</xdr:row>
      <xdr:rowOff>19434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49601"/>
          <a:ext cx="8890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94637</xdr:rowOff>
    </xdr:from>
    <xdr:to>
      <xdr:col>72</xdr:col>
      <xdr:colOff>38100</xdr:colOff>
      <xdr:row>58</xdr:row>
      <xdr:rowOff>24787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41314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144189</xdr:rowOff>
    </xdr:from>
    <xdr:to>
      <xdr:col>67</xdr:col>
      <xdr:colOff>101600</xdr:colOff>
      <xdr:row>58</xdr:row>
      <xdr:rowOff>74339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65466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50049</xdr:rowOff>
    </xdr:from>
    <xdr:to>
      <xdr:col>85</xdr:col>
      <xdr:colOff>177800</xdr:colOff>
      <xdr:row>55</xdr:row>
      <xdr:rowOff>151649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72926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3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89085</xdr:rowOff>
    </xdr:from>
    <xdr:to>
      <xdr:col>81</xdr:col>
      <xdr:colOff>101600</xdr:colOff>
      <xdr:row>51</xdr:row>
      <xdr:rowOff>19235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6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35762</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43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145538</xdr:rowOff>
    </xdr:from>
    <xdr:to>
      <xdr:col>76</xdr:col>
      <xdr:colOff>165100</xdr:colOff>
      <xdr:row>57</xdr:row>
      <xdr:rowOff>75688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92215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5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140084</xdr:rowOff>
    </xdr:from>
    <xdr:to>
      <xdr:col>72</xdr:col>
      <xdr:colOff>38100</xdr:colOff>
      <xdr:row>58</xdr:row>
      <xdr:rowOff>70234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1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61361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126151</xdr:rowOff>
    </xdr:from>
    <xdr:to>
      <xdr:col>67</xdr:col>
      <xdr:colOff>101600</xdr:colOff>
      <xdr:row>58</xdr:row>
      <xdr:rowOff>56301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72828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7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110897</xdr:rowOff>
    </xdr:from>
    <xdr:to>
      <xdr:col>85</xdr:col>
      <xdr:colOff>127000</xdr:colOff>
      <xdr:row>78</xdr:row>
      <xdr:rowOff>118303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83997"/>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110897</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483997"/>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149301</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350951"/>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149301</xdr:rowOff>
    </xdr:from>
    <xdr:to>
      <xdr:col>71</xdr:col>
      <xdr:colOff>177800</xdr:colOff>
      <xdr:row>78</xdr:row>
      <xdr:rowOff>94757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350951"/>
          <a:ext cx="889000" cy="1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67503</xdr:rowOff>
    </xdr:from>
    <xdr:to>
      <xdr:col>85</xdr:col>
      <xdr:colOff>177800</xdr:colOff>
      <xdr:row>78</xdr:row>
      <xdr:rowOff>169103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153880</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55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60097</xdr:rowOff>
    </xdr:from>
    <xdr:to>
      <xdr:col>81</xdr:col>
      <xdr:colOff>101600</xdr:colOff>
      <xdr:row>78</xdr:row>
      <xdr:rowOff>161697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152824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98501</xdr:rowOff>
    </xdr:from>
    <xdr:to>
      <xdr:col>72</xdr:col>
      <xdr:colOff>38100</xdr:colOff>
      <xdr:row>78</xdr:row>
      <xdr:rowOff>28651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19778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39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43957</xdr:rowOff>
    </xdr:from>
    <xdr:to>
      <xdr:col>67</xdr:col>
      <xdr:colOff>101600</xdr:colOff>
      <xdr:row>78</xdr:row>
      <xdr:rowOff>145557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136684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09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124320</xdr:rowOff>
    </xdr:from>
    <xdr:to>
      <xdr:col>85</xdr:col>
      <xdr:colOff>127000</xdr:colOff>
      <xdr:row>94</xdr:row>
      <xdr:rowOff>171132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240620"/>
          <a:ext cx="8382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171132</xdr:rowOff>
    </xdr:from>
    <xdr:to>
      <xdr:col>81</xdr:col>
      <xdr:colOff>50800</xdr:colOff>
      <xdr:row>95</xdr:row>
      <xdr:rowOff>48082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287432"/>
          <a:ext cx="889000" cy="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48082</xdr:rowOff>
    </xdr:from>
    <xdr:to>
      <xdr:col>76</xdr:col>
      <xdr:colOff>114300</xdr:colOff>
      <xdr:row>95</xdr:row>
      <xdr:rowOff>94704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35832"/>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94704</xdr:rowOff>
    </xdr:from>
    <xdr:to>
      <xdr:col>71</xdr:col>
      <xdr:colOff>177800</xdr:colOff>
      <xdr:row>95</xdr:row>
      <xdr:rowOff>118974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382454"/>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73520</xdr:rowOff>
    </xdr:from>
    <xdr:to>
      <xdr:col>85</xdr:col>
      <xdr:colOff>177800</xdr:colOff>
      <xdr:row>95</xdr:row>
      <xdr:rowOff>3670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1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96397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0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120332</xdr:rowOff>
    </xdr:from>
    <xdr:to>
      <xdr:col>81</xdr:col>
      <xdr:colOff>101600</xdr:colOff>
      <xdr:row>95</xdr:row>
      <xdr:rowOff>50482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3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67009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0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168732</xdr:rowOff>
    </xdr:from>
    <xdr:to>
      <xdr:col>76</xdr:col>
      <xdr:colOff>165100</xdr:colOff>
      <xdr:row>95</xdr:row>
      <xdr:rowOff>98882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90009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37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43904</xdr:rowOff>
    </xdr:from>
    <xdr:to>
      <xdr:col>72</xdr:col>
      <xdr:colOff>38100</xdr:colOff>
      <xdr:row>95</xdr:row>
      <xdr:rowOff>145504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136631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68174</xdr:rowOff>
    </xdr:from>
    <xdr:to>
      <xdr:col>67</xdr:col>
      <xdr:colOff>101600</xdr:colOff>
      <xdr:row>95</xdr:row>
      <xdr:rowOff>169774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160901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4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教育費は、東条地域小中一貫校の新校舎建設が令和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年度に完了したため大きく減少したが、東条地域小中一貫校のグラウンド整備や社地域小中一貫校の建設に着手したことから、類似団体平均、全国平均、兵庫県平均を大きく上回った。</a:t>
          </a:r>
        </a:p>
        <a:p>
          <a:r>
            <a:rPr kumimoji="1" lang="ja-JP" altLang="en-US" sz="1300">
              <a:latin typeface="ＭＳ Ｐゴシック" panose="020B0600070205080204" pitchFamily="50" charset="-128"/>
              <a:ea typeface="ＭＳ Ｐゴシック" panose="020B0600070205080204" pitchFamily="50" charset="-128"/>
            </a:rPr>
            <a:t>公債費は、加東みらいこども園の建設に係る元金償還が始まったことから、、類似団体平均、全国平均、兵庫県平均を大きく上回った。</a:t>
          </a:r>
        </a:p>
        <a:p>
          <a:r>
            <a:rPr kumimoji="1" lang="ja-JP" altLang="en-US" sz="1300">
              <a:latin typeface="ＭＳ Ｐゴシック" panose="020B0600070205080204" pitchFamily="50" charset="-128"/>
              <a:ea typeface="ＭＳ Ｐゴシック" panose="020B0600070205080204" pitchFamily="50" charset="-128"/>
            </a:rPr>
            <a:t>今後、令和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年度まで、小中一貫校整備や関連する施設整備に引き続き取り組むことから、教育費及び公債費については、平均より高い状態を維持すると見込んでいる。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財政調整基金残高は、基金を</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億円取り崩したが、前年度決算剰余金による積み立てにより、前年度より約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億円増加し、標準財政規模比も</a:t>
          </a:r>
          <a:r>
            <a:rPr kumimoji="1" lang="en-US" altLang="ja-JP" sz="1400">
              <a:latin typeface="ＭＳ ゴシック" pitchFamily="49" charset="-128"/>
              <a:ea typeface="ＭＳ ゴシック" pitchFamily="49" charset="-128"/>
            </a:rPr>
            <a:t>1.57</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実質収支額は、前年度より</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億円減少し、標準財政規模に占める割合も</a:t>
          </a:r>
          <a:r>
            <a:rPr kumimoji="1" lang="en-US" altLang="ja-JP" sz="1400">
              <a:latin typeface="ＭＳ ゴシック" pitchFamily="49" charset="-128"/>
              <a:ea typeface="ＭＳ ゴシック" pitchFamily="49" charset="-128"/>
            </a:rPr>
            <a:t>0.86</a:t>
          </a:r>
          <a:r>
            <a:rPr kumimoji="1" lang="ja-JP" altLang="en-US" sz="1400">
              <a:latin typeface="ＭＳ ゴシック" pitchFamily="49" charset="-128"/>
              <a:ea typeface="ＭＳ ゴシック" pitchFamily="49" charset="-128"/>
            </a:rPr>
            <a:t>ポイントの減となった。また、実質単年度収支については、標準財政規模に占める割合では、</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一般会計及びすべての特別会計、公営企業会計において、赤字は生じていない。</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一般会計及びすべての特別会計、公営企業会計において、引き続き適正な財政運営、経営健全化に努め、しっかりとした財政基盤を維持していく。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6001;&#25919;&#37096;/&#32207;&#21209;&#36001;&#25919;&#35506;/2024(R06)&#24180;&#24230;/&#36001;&#25919;&#20418;/&#9318;&#36001;&#25919;&#22577;&#21578;&#12539;&#36001;&#25919;&#20107;&#24773;/&#20196;&#21644;4&#24180;&#24230;&#36001;&#25919;&#29366;&#27841;&#36039;&#26009;&#38598;/7.&#25552;&#20986;&#65288;&#20998;&#26512;&#27396;&#65289;/&#12304;&#36001;&#25919;&#29366;&#27841;&#36039;&#26009;&#38598;&#12305;_282286_&#21152;&#26481;&#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61.5</v>
          </cell>
          <cell r="BX53">
            <v>62.9</v>
          </cell>
          <cell r="CF53">
            <v>64.3</v>
          </cell>
          <cell r="CN53">
            <v>62.9</v>
          </cell>
          <cell r="CV53">
            <v>63.8</v>
          </cell>
        </row>
        <row r="55">
          <cell r="AN55" t="str">
            <v>類似団体内平均値</v>
          </cell>
          <cell r="BP55">
            <v>52.7</v>
          </cell>
          <cell r="BX55">
            <v>49.7</v>
          </cell>
          <cell r="CF55">
            <v>37.299999999999997</v>
          </cell>
          <cell r="CN55">
            <v>25.1</v>
          </cell>
          <cell r="CV55">
            <v>17.600000000000001</v>
          </cell>
        </row>
        <row r="57">
          <cell r="BP57">
            <v>59.9</v>
          </cell>
          <cell r="BX57">
            <v>60.2</v>
          </cell>
          <cell r="CF57">
            <v>62</v>
          </cell>
          <cell r="CN57">
            <v>63.2</v>
          </cell>
          <cell r="CV57">
            <v>65.2</v>
          </cell>
        </row>
        <row r="72">
          <cell r="BP72" t="str">
            <v>H30</v>
          </cell>
          <cell r="BX72" t="str">
            <v>R01</v>
          </cell>
          <cell r="CF72" t="str">
            <v>R02</v>
          </cell>
          <cell r="CN72" t="str">
            <v>R03</v>
          </cell>
          <cell r="CV72" t="str">
            <v>R04</v>
          </cell>
        </row>
        <row r="73">
          <cell r="AN73" t="str">
            <v>当該団体値</v>
          </cell>
        </row>
        <row r="75">
          <cell r="BP75">
            <v>4.7</v>
          </cell>
          <cell r="BX75">
            <v>4.7</v>
          </cell>
          <cell r="CF75">
            <v>5.0999999999999996</v>
          </cell>
          <cell r="CN75">
            <v>5.4</v>
          </cell>
          <cell r="CV75">
            <v>6</v>
          </cell>
        </row>
        <row r="77">
          <cell r="AN77" t="str">
            <v>類似団体内平均値</v>
          </cell>
          <cell r="BP77">
            <v>52.7</v>
          </cell>
          <cell r="BX77">
            <v>49.7</v>
          </cell>
          <cell r="CF77">
            <v>37.299999999999997</v>
          </cell>
          <cell r="CN77">
            <v>25.1</v>
          </cell>
          <cell r="CV77">
            <v>17.600000000000001</v>
          </cell>
        </row>
        <row r="79">
          <cell r="BP79">
            <v>9.5</v>
          </cell>
          <cell r="BX79">
            <v>9.1999999999999993</v>
          </cell>
          <cell r="CF79">
            <v>8.6</v>
          </cell>
          <cell r="CN79">
            <v>8.3000000000000007</v>
          </cell>
          <cell r="CV79">
            <v>8.4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23192133</v>
      </c>
      <c r="BO4" s="371"/>
      <c r="BP4" s="371"/>
      <c r="BQ4" s="371"/>
      <c r="BR4" s="371"/>
      <c r="BS4" s="371"/>
      <c r="BT4" s="371"/>
      <c r="BU4" s="372"/>
      <c r="BV4" s="370">
        <v>26432419</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3.6</v>
      </c>
      <c r="CU4" s="377"/>
      <c r="CV4" s="377"/>
      <c r="CW4" s="377"/>
      <c r="CX4" s="377"/>
      <c r="CY4" s="377"/>
      <c r="CZ4" s="377"/>
      <c r="DA4" s="378"/>
      <c r="DB4" s="376">
        <v>4.5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22660197</v>
      </c>
      <c r="BO5" s="439"/>
      <c r="BP5" s="439"/>
      <c r="BQ5" s="439"/>
      <c r="BR5" s="439"/>
      <c r="BS5" s="439"/>
      <c r="BT5" s="439"/>
      <c r="BU5" s="440"/>
      <c r="BV5" s="438">
        <v>25795623</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88.7</v>
      </c>
      <c r="CU5" s="405"/>
      <c r="CV5" s="405"/>
      <c r="CW5" s="405"/>
      <c r="CX5" s="405"/>
      <c r="CY5" s="405"/>
      <c r="CZ5" s="405"/>
      <c r="DA5" s="406"/>
      <c r="DB5" s="404">
        <v>84.8</v>
      </c>
      <c r="DC5" s="405"/>
      <c r="DD5" s="405"/>
      <c r="DE5" s="405"/>
      <c r="DF5" s="405"/>
      <c r="DG5" s="405"/>
      <c r="DH5" s="405"/>
      <c r="DI5" s="406"/>
    </row>
    <row r="6" spans="1:119" ht="18.75" customHeight="1" x14ac:dyDescent="0.2">
      <c r="A6" s="181"/>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104</v>
      </c>
      <c r="AV6" s="434"/>
      <c r="AW6" s="434"/>
      <c r="AX6" s="434"/>
      <c r="AY6" s="435" t="s">
        <v>105</v>
      </c>
      <c r="AZ6" s="436"/>
      <c r="BA6" s="436"/>
      <c r="BB6" s="436"/>
      <c r="BC6" s="436"/>
      <c r="BD6" s="436"/>
      <c r="BE6" s="436"/>
      <c r="BF6" s="436"/>
      <c r="BG6" s="436"/>
      <c r="BH6" s="436"/>
      <c r="BI6" s="436"/>
      <c r="BJ6" s="436"/>
      <c r="BK6" s="436"/>
      <c r="BL6" s="436"/>
      <c r="BM6" s="437"/>
      <c r="BN6" s="438">
        <v>531936</v>
      </c>
      <c r="BO6" s="439"/>
      <c r="BP6" s="439"/>
      <c r="BQ6" s="439"/>
      <c r="BR6" s="439"/>
      <c r="BS6" s="439"/>
      <c r="BT6" s="439"/>
      <c r="BU6" s="440"/>
      <c r="BV6" s="438">
        <v>636796</v>
      </c>
      <c r="BW6" s="439"/>
      <c r="BX6" s="439"/>
      <c r="BY6" s="439"/>
      <c r="BZ6" s="439"/>
      <c r="CA6" s="439"/>
      <c r="CB6" s="439"/>
      <c r="CC6" s="440"/>
      <c r="CD6" s="441" t="s">
        <v>106</v>
      </c>
      <c r="CE6" s="442"/>
      <c r="CF6" s="442"/>
      <c r="CG6" s="442"/>
      <c r="CH6" s="442"/>
      <c r="CI6" s="442"/>
      <c r="CJ6" s="442"/>
      <c r="CK6" s="442"/>
      <c r="CL6" s="442"/>
      <c r="CM6" s="442"/>
      <c r="CN6" s="442"/>
      <c r="CO6" s="442"/>
      <c r="CP6" s="442"/>
      <c r="CQ6" s="442"/>
      <c r="CR6" s="442"/>
      <c r="CS6" s="443"/>
      <c r="CT6" s="444">
        <v>90.6</v>
      </c>
      <c r="CU6" s="445"/>
      <c r="CV6" s="445"/>
      <c r="CW6" s="445"/>
      <c r="CX6" s="445"/>
      <c r="CY6" s="445"/>
      <c r="CZ6" s="445"/>
      <c r="DA6" s="446"/>
      <c r="DB6" s="444">
        <v>89.5</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107</v>
      </c>
      <c r="AN7" s="431"/>
      <c r="AO7" s="431"/>
      <c r="AP7" s="431"/>
      <c r="AQ7" s="431"/>
      <c r="AR7" s="431"/>
      <c r="AS7" s="431"/>
      <c r="AT7" s="432"/>
      <c r="AU7" s="433" t="s">
        <v>104</v>
      </c>
      <c r="AV7" s="434"/>
      <c r="AW7" s="434"/>
      <c r="AX7" s="434"/>
      <c r="AY7" s="435" t="s">
        <v>108</v>
      </c>
      <c r="AZ7" s="436"/>
      <c r="BA7" s="436"/>
      <c r="BB7" s="436"/>
      <c r="BC7" s="436"/>
      <c r="BD7" s="436"/>
      <c r="BE7" s="436"/>
      <c r="BF7" s="436"/>
      <c r="BG7" s="436"/>
      <c r="BH7" s="436"/>
      <c r="BI7" s="436"/>
      <c r="BJ7" s="436"/>
      <c r="BK7" s="436"/>
      <c r="BL7" s="436"/>
      <c r="BM7" s="437"/>
      <c r="BN7" s="438">
        <v>76189</v>
      </c>
      <c r="BO7" s="439"/>
      <c r="BP7" s="439"/>
      <c r="BQ7" s="439"/>
      <c r="BR7" s="439"/>
      <c r="BS7" s="439"/>
      <c r="BT7" s="439"/>
      <c r="BU7" s="440"/>
      <c r="BV7" s="438">
        <v>69312</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12544892</v>
      </c>
      <c r="CU7" s="439"/>
      <c r="CV7" s="439"/>
      <c r="CW7" s="439"/>
      <c r="CX7" s="439"/>
      <c r="CY7" s="439"/>
      <c r="CZ7" s="439"/>
      <c r="DA7" s="440"/>
      <c r="DB7" s="438">
        <v>12644029</v>
      </c>
      <c r="DC7" s="439"/>
      <c r="DD7" s="439"/>
      <c r="DE7" s="439"/>
      <c r="DF7" s="439"/>
      <c r="DG7" s="439"/>
      <c r="DH7" s="439"/>
      <c r="DI7" s="440"/>
    </row>
    <row r="8" spans="1:119" ht="18.75" customHeight="1" thickBot="1" x14ac:dyDescent="0.25">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111</v>
      </c>
      <c r="AV8" s="434"/>
      <c r="AW8" s="434"/>
      <c r="AX8" s="434"/>
      <c r="AY8" s="435" t="s">
        <v>112</v>
      </c>
      <c r="AZ8" s="436"/>
      <c r="BA8" s="436"/>
      <c r="BB8" s="436"/>
      <c r="BC8" s="436"/>
      <c r="BD8" s="436"/>
      <c r="BE8" s="436"/>
      <c r="BF8" s="436"/>
      <c r="BG8" s="436"/>
      <c r="BH8" s="436"/>
      <c r="BI8" s="436"/>
      <c r="BJ8" s="436"/>
      <c r="BK8" s="436"/>
      <c r="BL8" s="436"/>
      <c r="BM8" s="437"/>
      <c r="BN8" s="438">
        <v>455747</v>
      </c>
      <c r="BO8" s="439"/>
      <c r="BP8" s="439"/>
      <c r="BQ8" s="439"/>
      <c r="BR8" s="439"/>
      <c r="BS8" s="439"/>
      <c r="BT8" s="439"/>
      <c r="BU8" s="440"/>
      <c r="BV8" s="438">
        <v>567484</v>
      </c>
      <c r="BW8" s="439"/>
      <c r="BX8" s="439"/>
      <c r="BY8" s="439"/>
      <c r="BZ8" s="439"/>
      <c r="CA8" s="439"/>
      <c r="CB8" s="439"/>
      <c r="CC8" s="440"/>
      <c r="CD8" s="441" t="s">
        <v>113</v>
      </c>
      <c r="CE8" s="442"/>
      <c r="CF8" s="442"/>
      <c r="CG8" s="442"/>
      <c r="CH8" s="442"/>
      <c r="CI8" s="442"/>
      <c r="CJ8" s="442"/>
      <c r="CK8" s="442"/>
      <c r="CL8" s="442"/>
      <c r="CM8" s="442"/>
      <c r="CN8" s="442"/>
      <c r="CO8" s="442"/>
      <c r="CP8" s="442"/>
      <c r="CQ8" s="442"/>
      <c r="CR8" s="442"/>
      <c r="CS8" s="443"/>
      <c r="CT8" s="447">
        <v>0.64</v>
      </c>
      <c r="CU8" s="448"/>
      <c r="CV8" s="448"/>
      <c r="CW8" s="448"/>
      <c r="CX8" s="448"/>
      <c r="CY8" s="448"/>
      <c r="CZ8" s="448"/>
      <c r="DA8" s="449"/>
      <c r="DB8" s="447">
        <v>0.67</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40645</v>
      </c>
      <c r="S9" s="455"/>
      <c r="T9" s="455"/>
      <c r="U9" s="455"/>
      <c r="V9" s="456"/>
      <c r="W9" s="364" t="s">
        <v>116</v>
      </c>
      <c r="X9" s="365"/>
      <c r="Y9" s="365"/>
      <c r="Z9" s="365"/>
      <c r="AA9" s="365"/>
      <c r="AB9" s="365"/>
      <c r="AC9" s="365"/>
      <c r="AD9" s="365"/>
      <c r="AE9" s="365"/>
      <c r="AF9" s="365"/>
      <c r="AG9" s="365"/>
      <c r="AH9" s="365"/>
      <c r="AI9" s="365"/>
      <c r="AJ9" s="365"/>
      <c r="AK9" s="365"/>
      <c r="AL9" s="366"/>
      <c r="AM9" s="430" t="s">
        <v>117</v>
      </c>
      <c r="AN9" s="431"/>
      <c r="AO9" s="431"/>
      <c r="AP9" s="431"/>
      <c r="AQ9" s="431"/>
      <c r="AR9" s="431"/>
      <c r="AS9" s="431"/>
      <c r="AT9" s="432"/>
      <c r="AU9" s="433" t="s">
        <v>104</v>
      </c>
      <c r="AV9" s="434"/>
      <c r="AW9" s="434"/>
      <c r="AX9" s="434"/>
      <c r="AY9" s="435" t="s">
        <v>118</v>
      </c>
      <c r="AZ9" s="436"/>
      <c r="BA9" s="436"/>
      <c r="BB9" s="436"/>
      <c r="BC9" s="436"/>
      <c r="BD9" s="436"/>
      <c r="BE9" s="436"/>
      <c r="BF9" s="436"/>
      <c r="BG9" s="436"/>
      <c r="BH9" s="436"/>
      <c r="BI9" s="436"/>
      <c r="BJ9" s="436"/>
      <c r="BK9" s="436"/>
      <c r="BL9" s="436"/>
      <c r="BM9" s="437"/>
      <c r="BN9" s="438">
        <v>-111737</v>
      </c>
      <c r="BO9" s="439"/>
      <c r="BP9" s="439"/>
      <c r="BQ9" s="439"/>
      <c r="BR9" s="439"/>
      <c r="BS9" s="439"/>
      <c r="BT9" s="439"/>
      <c r="BU9" s="440"/>
      <c r="BV9" s="438">
        <v>-50736</v>
      </c>
      <c r="BW9" s="439"/>
      <c r="BX9" s="439"/>
      <c r="BY9" s="439"/>
      <c r="BZ9" s="439"/>
      <c r="CA9" s="439"/>
      <c r="CB9" s="439"/>
      <c r="CC9" s="440"/>
      <c r="CD9" s="441" t="s">
        <v>119</v>
      </c>
      <c r="CE9" s="442"/>
      <c r="CF9" s="442"/>
      <c r="CG9" s="442"/>
      <c r="CH9" s="442"/>
      <c r="CI9" s="442"/>
      <c r="CJ9" s="442"/>
      <c r="CK9" s="442"/>
      <c r="CL9" s="442"/>
      <c r="CM9" s="442"/>
      <c r="CN9" s="442"/>
      <c r="CO9" s="442"/>
      <c r="CP9" s="442"/>
      <c r="CQ9" s="442"/>
      <c r="CR9" s="442"/>
      <c r="CS9" s="443"/>
      <c r="CT9" s="404">
        <v>15</v>
      </c>
      <c r="CU9" s="405"/>
      <c r="CV9" s="405"/>
      <c r="CW9" s="405"/>
      <c r="CX9" s="405"/>
      <c r="CY9" s="405"/>
      <c r="CZ9" s="405"/>
      <c r="DA9" s="406"/>
      <c r="DB9" s="404">
        <v>14.2</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120</v>
      </c>
      <c r="M10" s="431"/>
      <c r="N10" s="431"/>
      <c r="O10" s="431"/>
      <c r="P10" s="431"/>
      <c r="Q10" s="432"/>
      <c r="R10" s="458">
        <v>40310</v>
      </c>
      <c r="S10" s="459"/>
      <c r="T10" s="459"/>
      <c r="U10" s="459"/>
      <c r="V10" s="460"/>
      <c r="W10" s="395"/>
      <c r="X10" s="396"/>
      <c r="Y10" s="396"/>
      <c r="Z10" s="396"/>
      <c r="AA10" s="396"/>
      <c r="AB10" s="396"/>
      <c r="AC10" s="396"/>
      <c r="AD10" s="396"/>
      <c r="AE10" s="396"/>
      <c r="AF10" s="396"/>
      <c r="AG10" s="396"/>
      <c r="AH10" s="396"/>
      <c r="AI10" s="396"/>
      <c r="AJ10" s="396"/>
      <c r="AK10" s="396"/>
      <c r="AL10" s="399"/>
      <c r="AM10" s="430" t="s">
        <v>121</v>
      </c>
      <c r="AN10" s="431"/>
      <c r="AO10" s="431"/>
      <c r="AP10" s="431"/>
      <c r="AQ10" s="431"/>
      <c r="AR10" s="431"/>
      <c r="AS10" s="431"/>
      <c r="AT10" s="432"/>
      <c r="AU10" s="433" t="s">
        <v>122</v>
      </c>
      <c r="AV10" s="434"/>
      <c r="AW10" s="434"/>
      <c r="AX10" s="434"/>
      <c r="AY10" s="435" t="s">
        <v>123</v>
      </c>
      <c r="AZ10" s="436"/>
      <c r="BA10" s="436"/>
      <c r="BB10" s="436"/>
      <c r="BC10" s="436"/>
      <c r="BD10" s="436"/>
      <c r="BE10" s="436"/>
      <c r="BF10" s="436"/>
      <c r="BG10" s="436"/>
      <c r="BH10" s="436"/>
      <c r="BI10" s="436"/>
      <c r="BJ10" s="436"/>
      <c r="BK10" s="436"/>
      <c r="BL10" s="436"/>
      <c r="BM10" s="437"/>
      <c r="BN10" s="438">
        <v>6602</v>
      </c>
      <c r="BO10" s="439"/>
      <c r="BP10" s="439"/>
      <c r="BQ10" s="439"/>
      <c r="BR10" s="439"/>
      <c r="BS10" s="439"/>
      <c r="BT10" s="439"/>
      <c r="BU10" s="440"/>
      <c r="BV10" s="438">
        <v>8093</v>
      </c>
      <c r="BW10" s="439"/>
      <c r="BX10" s="439"/>
      <c r="BY10" s="439"/>
      <c r="BZ10" s="439"/>
      <c r="CA10" s="439"/>
      <c r="CB10" s="439"/>
      <c r="CC10" s="440"/>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0" t="s">
        <v>127</v>
      </c>
      <c r="AN11" s="431"/>
      <c r="AO11" s="431"/>
      <c r="AP11" s="431"/>
      <c r="AQ11" s="431"/>
      <c r="AR11" s="431"/>
      <c r="AS11" s="431"/>
      <c r="AT11" s="432"/>
      <c r="AU11" s="433" t="s">
        <v>128</v>
      </c>
      <c r="AV11" s="434"/>
      <c r="AW11" s="434"/>
      <c r="AX11" s="434"/>
      <c r="AY11" s="435" t="s">
        <v>129</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130</v>
      </c>
      <c r="CE11" s="442"/>
      <c r="CF11" s="442"/>
      <c r="CG11" s="442"/>
      <c r="CH11" s="442"/>
      <c r="CI11" s="442"/>
      <c r="CJ11" s="442"/>
      <c r="CK11" s="442"/>
      <c r="CL11" s="442"/>
      <c r="CM11" s="442"/>
      <c r="CN11" s="442"/>
      <c r="CO11" s="442"/>
      <c r="CP11" s="442"/>
      <c r="CQ11" s="442"/>
      <c r="CR11" s="442"/>
      <c r="CS11" s="443"/>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2">
      <c r="A12" s="181"/>
      <c r="B12" s="467" t="s">
        <v>133</v>
      </c>
      <c r="C12" s="468"/>
      <c r="D12" s="468"/>
      <c r="E12" s="468"/>
      <c r="F12" s="468"/>
      <c r="G12" s="468"/>
      <c r="H12" s="468"/>
      <c r="I12" s="468"/>
      <c r="J12" s="468"/>
      <c r="K12" s="469"/>
      <c r="L12" s="476" t="s">
        <v>134</v>
      </c>
      <c r="M12" s="477"/>
      <c r="N12" s="477"/>
      <c r="O12" s="477"/>
      <c r="P12" s="477"/>
      <c r="Q12" s="478"/>
      <c r="R12" s="479">
        <v>39719</v>
      </c>
      <c r="S12" s="480"/>
      <c r="T12" s="480"/>
      <c r="U12" s="480"/>
      <c r="V12" s="481"/>
      <c r="W12" s="482" t="s">
        <v>1</v>
      </c>
      <c r="X12" s="434"/>
      <c r="Y12" s="434"/>
      <c r="Z12" s="434"/>
      <c r="AA12" s="434"/>
      <c r="AB12" s="483"/>
      <c r="AC12" s="484" t="s">
        <v>135</v>
      </c>
      <c r="AD12" s="485"/>
      <c r="AE12" s="485"/>
      <c r="AF12" s="485"/>
      <c r="AG12" s="486"/>
      <c r="AH12" s="484" t="s">
        <v>136</v>
      </c>
      <c r="AI12" s="485"/>
      <c r="AJ12" s="485"/>
      <c r="AK12" s="485"/>
      <c r="AL12" s="487"/>
      <c r="AM12" s="430" t="s">
        <v>137</v>
      </c>
      <c r="AN12" s="431"/>
      <c r="AO12" s="431"/>
      <c r="AP12" s="431"/>
      <c r="AQ12" s="431"/>
      <c r="AR12" s="431"/>
      <c r="AS12" s="431"/>
      <c r="AT12" s="432"/>
      <c r="AU12" s="433" t="s">
        <v>104</v>
      </c>
      <c r="AV12" s="434"/>
      <c r="AW12" s="434"/>
      <c r="AX12" s="434"/>
      <c r="AY12" s="435" t="s">
        <v>138</v>
      </c>
      <c r="AZ12" s="436"/>
      <c r="BA12" s="436"/>
      <c r="BB12" s="436"/>
      <c r="BC12" s="436"/>
      <c r="BD12" s="436"/>
      <c r="BE12" s="436"/>
      <c r="BF12" s="436"/>
      <c r="BG12" s="436"/>
      <c r="BH12" s="436"/>
      <c r="BI12" s="436"/>
      <c r="BJ12" s="436"/>
      <c r="BK12" s="436"/>
      <c r="BL12" s="436"/>
      <c r="BM12" s="437"/>
      <c r="BN12" s="438">
        <v>150000</v>
      </c>
      <c r="BO12" s="439"/>
      <c r="BP12" s="439"/>
      <c r="BQ12" s="439"/>
      <c r="BR12" s="439"/>
      <c r="BS12" s="439"/>
      <c r="BT12" s="439"/>
      <c r="BU12" s="440"/>
      <c r="BV12" s="438">
        <v>0</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140</v>
      </c>
      <c r="CU12" s="448"/>
      <c r="CV12" s="448"/>
      <c r="CW12" s="448"/>
      <c r="CX12" s="448"/>
      <c r="CY12" s="448"/>
      <c r="CZ12" s="448"/>
      <c r="DA12" s="449"/>
      <c r="DB12" s="447" t="s">
        <v>140</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141</v>
      </c>
      <c r="N13" s="499"/>
      <c r="O13" s="499"/>
      <c r="P13" s="499"/>
      <c r="Q13" s="500"/>
      <c r="R13" s="491">
        <v>38162</v>
      </c>
      <c r="S13" s="492"/>
      <c r="T13" s="492"/>
      <c r="U13" s="492"/>
      <c r="V13" s="493"/>
      <c r="W13" s="417" t="s">
        <v>142</v>
      </c>
      <c r="X13" s="418"/>
      <c r="Y13" s="418"/>
      <c r="Z13" s="418"/>
      <c r="AA13" s="418"/>
      <c r="AB13" s="408"/>
      <c r="AC13" s="458">
        <v>911</v>
      </c>
      <c r="AD13" s="459"/>
      <c r="AE13" s="459"/>
      <c r="AF13" s="459"/>
      <c r="AG13" s="501"/>
      <c r="AH13" s="458">
        <v>913</v>
      </c>
      <c r="AI13" s="459"/>
      <c r="AJ13" s="459"/>
      <c r="AK13" s="459"/>
      <c r="AL13" s="460"/>
      <c r="AM13" s="430" t="s">
        <v>143</v>
      </c>
      <c r="AN13" s="431"/>
      <c r="AO13" s="431"/>
      <c r="AP13" s="431"/>
      <c r="AQ13" s="431"/>
      <c r="AR13" s="431"/>
      <c r="AS13" s="431"/>
      <c r="AT13" s="432"/>
      <c r="AU13" s="433" t="s">
        <v>111</v>
      </c>
      <c r="AV13" s="434"/>
      <c r="AW13" s="434"/>
      <c r="AX13" s="434"/>
      <c r="AY13" s="435" t="s">
        <v>144</v>
      </c>
      <c r="AZ13" s="436"/>
      <c r="BA13" s="436"/>
      <c r="BB13" s="436"/>
      <c r="BC13" s="436"/>
      <c r="BD13" s="436"/>
      <c r="BE13" s="436"/>
      <c r="BF13" s="436"/>
      <c r="BG13" s="436"/>
      <c r="BH13" s="436"/>
      <c r="BI13" s="436"/>
      <c r="BJ13" s="436"/>
      <c r="BK13" s="436"/>
      <c r="BL13" s="436"/>
      <c r="BM13" s="437"/>
      <c r="BN13" s="438">
        <v>-255135</v>
      </c>
      <c r="BO13" s="439"/>
      <c r="BP13" s="439"/>
      <c r="BQ13" s="439"/>
      <c r="BR13" s="439"/>
      <c r="BS13" s="439"/>
      <c r="BT13" s="439"/>
      <c r="BU13" s="440"/>
      <c r="BV13" s="438">
        <v>-42643</v>
      </c>
      <c r="BW13" s="439"/>
      <c r="BX13" s="439"/>
      <c r="BY13" s="439"/>
      <c r="BZ13" s="439"/>
      <c r="CA13" s="439"/>
      <c r="CB13" s="439"/>
      <c r="CC13" s="440"/>
      <c r="CD13" s="441" t="s">
        <v>145</v>
      </c>
      <c r="CE13" s="442"/>
      <c r="CF13" s="442"/>
      <c r="CG13" s="442"/>
      <c r="CH13" s="442"/>
      <c r="CI13" s="442"/>
      <c r="CJ13" s="442"/>
      <c r="CK13" s="442"/>
      <c r="CL13" s="442"/>
      <c r="CM13" s="442"/>
      <c r="CN13" s="442"/>
      <c r="CO13" s="442"/>
      <c r="CP13" s="442"/>
      <c r="CQ13" s="442"/>
      <c r="CR13" s="442"/>
      <c r="CS13" s="443"/>
      <c r="CT13" s="404">
        <v>6</v>
      </c>
      <c r="CU13" s="405"/>
      <c r="CV13" s="405"/>
      <c r="CW13" s="405"/>
      <c r="CX13" s="405"/>
      <c r="CY13" s="405"/>
      <c r="CZ13" s="405"/>
      <c r="DA13" s="406"/>
      <c r="DB13" s="404">
        <v>5.4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146</v>
      </c>
      <c r="M14" s="489"/>
      <c r="N14" s="489"/>
      <c r="O14" s="489"/>
      <c r="P14" s="489"/>
      <c r="Q14" s="490"/>
      <c r="R14" s="491">
        <v>39842</v>
      </c>
      <c r="S14" s="492"/>
      <c r="T14" s="492"/>
      <c r="U14" s="492"/>
      <c r="V14" s="493"/>
      <c r="W14" s="397"/>
      <c r="X14" s="398"/>
      <c r="Y14" s="398"/>
      <c r="Z14" s="398"/>
      <c r="AA14" s="398"/>
      <c r="AB14" s="387"/>
      <c r="AC14" s="494">
        <v>4.5</v>
      </c>
      <c r="AD14" s="495"/>
      <c r="AE14" s="495"/>
      <c r="AF14" s="495"/>
      <c r="AG14" s="496"/>
      <c r="AH14" s="494">
        <v>4.8</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147</v>
      </c>
      <c r="CE14" s="503"/>
      <c r="CF14" s="503"/>
      <c r="CG14" s="503"/>
      <c r="CH14" s="503"/>
      <c r="CI14" s="503"/>
      <c r="CJ14" s="503"/>
      <c r="CK14" s="503"/>
      <c r="CL14" s="503"/>
      <c r="CM14" s="503"/>
      <c r="CN14" s="503"/>
      <c r="CO14" s="503"/>
      <c r="CP14" s="503"/>
      <c r="CQ14" s="503"/>
      <c r="CR14" s="503"/>
      <c r="CS14" s="504"/>
      <c r="CT14" s="505" t="s">
        <v>132</v>
      </c>
      <c r="CU14" s="506"/>
      <c r="CV14" s="506"/>
      <c r="CW14" s="506"/>
      <c r="CX14" s="506"/>
      <c r="CY14" s="506"/>
      <c r="CZ14" s="506"/>
      <c r="DA14" s="507"/>
      <c r="DB14" s="505" t="s">
        <v>148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149</v>
      </c>
      <c r="N15" s="499"/>
      <c r="O15" s="499"/>
      <c r="P15" s="499"/>
      <c r="Q15" s="500"/>
      <c r="R15" s="491">
        <v>38251</v>
      </c>
      <c r="S15" s="492"/>
      <c r="T15" s="492"/>
      <c r="U15" s="492"/>
      <c r="V15" s="493"/>
      <c r="W15" s="417" t="s">
        <v>150</v>
      </c>
      <c r="X15" s="418"/>
      <c r="Y15" s="418"/>
      <c r="Z15" s="418"/>
      <c r="AA15" s="418"/>
      <c r="AB15" s="408"/>
      <c r="AC15" s="458">
        <v>7641</v>
      </c>
      <c r="AD15" s="459"/>
      <c r="AE15" s="459"/>
      <c r="AF15" s="459"/>
      <c r="AG15" s="501"/>
      <c r="AH15" s="458">
        <v>7070</v>
      </c>
      <c r="AI15" s="459"/>
      <c r="AJ15" s="459"/>
      <c r="AK15" s="459"/>
      <c r="AL15" s="460"/>
      <c r="AM15" s="430"/>
      <c r="AN15" s="431"/>
      <c r="AO15" s="431"/>
      <c r="AP15" s="431"/>
      <c r="AQ15" s="431"/>
      <c r="AR15" s="431"/>
      <c r="AS15" s="431"/>
      <c r="AT15" s="432"/>
      <c r="AU15" s="433"/>
      <c r="AV15" s="434"/>
      <c r="AW15" s="434"/>
      <c r="AX15" s="434"/>
      <c r="AY15" s="367" t="s">
        <v>151</v>
      </c>
      <c r="AZ15" s="368"/>
      <c r="BA15" s="368"/>
      <c r="BB15" s="368"/>
      <c r="BC15" s="368"/>
      <c r="BD15" s="368"/>
      <c r="BE15" s="368"/>
      <c r="BF15" s="368"/>
      <c r="BG15" s="368"/>
      <c r="BH15" s="368"/>
      <c r="BI15" s="368"/>
      <c r="BJ15" s="368"/>
      <c r="BK15" s="368"/>
      <c r="BL15" s="368"/>
      <c r="BM15" s="369"/>
      <c r="BN15" s="370">
        <v>6504675</v>
      </c>
      <c r="BO15" s="371"/>
      <c r="BP15" s="371"/>
      <c r="BQ15" s="371"/>
      <c r="BR15" s="371"/>
      <c r="BS15" s="371"/>
      <c r="BT15" s="371"/>
      <c r="BU15" s="372"/>
      <c r="BV15" s="370">
        <v>6279075</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37.9</v>
      </c>
      <c r="AD16" s="495"/>
      <c r="AE16" s="495"/>
      <c r="AF16" s="495"/>
      <c r="AG16" s="496"/>
      <c r="AH16" s="494">
        <v>36.799999999999997</v>
      </c>
      <c r="AI16" s="495"/>
      <c r="AJ16" s="495"/>
      <c r="AK16" s="495"/>
      <c r="AL16" s="497"/>
      <c r="AM16" s="430"/>
      <c r="AN16" s="431"/>
      <c r="AO16" s="431"/>
      <c r="AP16" s="431"/>
      <c r="AQ16" s="431"/>
      <c r="AR16" s="431"/>
      <c r="AS16" s="431"/>
      <c r="AT16" s="432"/>
      <c r="AU16" s="433"/>
      <c r="AV16" s="434"/>
      <c r="AW16" s="434"/>
      <c r="AX16" s="434"/>
      <c r="AY16" s="435" t="s">
        <v>155</v>
      </c>
      <c r="AZ16" s="436"/>
      <c r="BA16" s="436"/>
      <c r="BB16" s="436"/>
      <c r="BC16" s="436"/>
      <c r="BD16" s="436"/>
      <c r="BE16" s="436"/>
      <c r="BF16" s="436"/>
      <c r="BG16" s="436"/>
      <c r="BH16" s="436"/>
      <c r="BI16" s="436"/>
      <c r="BJ16" s="436"/>
      <c r="BK16" s="436"/>
      <c r="BL16" s="436"/>
      <c r="BM16" s="437"/>
      <c r="BN16" s="438">
        <v>10472660</v>
      </c>
      <c r="BO16" s="439"/>
      <c r="BP16" s="439"/>
      <c r="BQ16" s="439"/>
      <c r="BR16" s="439"/>
      <c r="BS16" s="439"/>
      <c r="BT16" s="439"/>
      <c r="BU16" s="440"/>
      <c r="BV16" s="438">
        <v>9976484</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6" t="s">
        <v>156</v>
      </c>
      <c r="N17" s="517"/>
      <c r="O17" s="517"/>
      <c r="P17" s="517"/>
      <c r="Q17" s="518"/>
      <c r="R17" s="513" t="s">
        <v>157</v>
      </c>
      <c r="S17" s="514"/>
      <c r="T17" s="514"/>
      <c r="U17" s="514"/>
      <c r="V17" s="515"/>
      <c r="W17" s="417" t="s">
        <v>158</v>
      </c>
      <c r="X17" s="418"/>
      <c r="Y17" s="418"/>
      <c r="Z17" s="418"/>
      <c r="AA17" s="418"/>
      <c r="AB17" s="408"/>
      <c r="AC17" s="458">
        <v>11600</v>
      </c>
      <c r="AD17" s="459"/>
      <c r="AE17" s="459"/>
      <c r="AF17" s="459"/>
      <c r="AG17" s="501"/>
      <c r="AH17" s="458">
        <v>11210</v>
      </c>
      <c r="AI17" s="459"/>
      <c r="AJ17" s="459"/>
      <c r="AK17" s="459"/>
      <c r="AL17" s="460"/>
      <c r="AM17" s="430"/>
      <c r="AN17" s="431"/>
      <c r="AO17" s="431"/>
      <c r="AP17" s="431"/>
      <c r="AQ17" s="431"/>
      <c r="AR17" s="431"/>
      <c r="AS17" s="431"/>
      <c r="AT17" s="432"/>
      <c r="AU17" s="433"/>
      <c r="AV17" s="434"/>
      <c r="AW17" s="434"/>
      <c r="AX17" s="434"/>
      <c r="AY17" s="435" t="s">
        <v>159</v>
      </c>
      <c r="AZ17" s="436"/>
      <c r="BA17" s="436"/>
      <c r="BB17" s="436"/>
      <c r="BC17" s="436"/>
      <c r="BD17" s="436"/>
      <c r="BE17" s="436"/>
      <c r="BF17" s="436"/>
      <c r="BG17" s="436"/>
      <c r="BH17" s="436"/>
      <c r="BI17" s="436"/>
      <c r="BJ17" s="436"/>
      <c r="BK17" s="436"/>
      <c r="BL17" s="436"/>
      <c r="BM17" s="437"/>
      <c r="BN17" s="438">
        <v>8296447</v>
      </c>
      <c r="BO17" s="439"/>
      <c r="BP17" s="439"/>
      <c r="BQ17" s="439"/>
      <c r="BR17" s="439"/>
      <c r="BS17" s="439"/>
      <c r="BT17" s="439"/>
      <c r="BU17" s="440"/>
      <c r="BV17" s="438">
        <v>8007306</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1" t="s">
        <v>160</v>
      </c>
      <c r="C18" s="450"/>
      <c r="D18" s="450"/>
      <c r="E18" s="522"/>
      <c r="F18" s="522"/>
      <c r="G18" s="522"/>
      <c r="H18" s="522"/>
      <c r="I18" s="522"/>
      <c r="J18" s="522"/>
      <c r="K18" s="522"/>
      <c r="L18" s="523">
        <v>157.55000000000001</v>
      </c>
      <c r="M18" s="523"/>
      <c r="N18" s="523"/>
      <c r="O18" s="523"/>
      <c r="P18" s="523"/>
      <c r="Q18" s="523"/>
      <c r="R18" s="524"/>
      <c r="S18" s="524"/>
      <c r="T18" s="524"/>
      <c r="U18" s="524"/>
      <c r="V18" s="525"/>
      <c r="W18" s="419"/>
      <c r="X18" s="420"/>
      <c r="Y18" s="420"/>
      <c r="Z18" s="420"/>
      <c r="AA18" s="420"/>
      <c r="AB18" s="411"/>
      <c r="AC18" s="526">
        <v>57.6</v>
      </c>
      <c r="AD18" s="527"/>
      <c r="AE18" s="527"/>
      <c r="AF18" s="527"/>
      <c r="AG18" s="528"/>
      <c r="AH18" s="526">
        <v>58.4</v>
      </c>
      <c r="AI18" s="527"/>
      <c r="AJ18" s="527"/>
      <c r="AK18" s="527"/>
      <c r="AL18" s="529"/>
      <c r="AM18" s="430"/>
      <c r="AN18" s="431"/>
      <c r="AO18" s="431"/>
      <c r="AP18" s="431"/>
      <c r="AQ18" s="431"/>
      <c r="AR18" s="431"/>
      <c r="AS18" s="431"/>
      <c r="AT18" s="432"/>
      <c r="AU18" s="433"/>
      <c r="AV18" s="434"/>
      <c r="AW18" s="434"/>
      <c r="AX18" s="434"/>
      <c r="AY18" s="435" t="s">
        <v>161</v>
      </c>
      <c r="AZ18" s="436"/>
      <c r="BA18" s="436"/>
      <c r="BB18" s="436"/>
      <c r="BC18" s="436"/>
      <c r="BD18" s="436"/>
      <c r="BE18" s="436"/>
      <c r="BF18" s="436"/>
      <c r="BG18" s="436"/>
      <c r="BH18" s="436"/>
      <c r="BI18" s="436"/>
      <c r="BJ18" s="436"/>
      <c r="BK18" s="436"/>
      <c r="BL18" s="436"/>
      <c r="BM18" s="437"/>
      <c r="BN18" s="438">
        <v>11507943</v>
      </c>
      <c r="BO18" s="439"/>
      <c r="BP18" s="439"/>
      <c r="BQ18" s="439"/>
      <c r="BR18" s="439"/>
      <c r="BS18" s="439"/>
      <c r="BT18" s="439"/>
      <c r="BU18" s="440"/>
      <c r="BV18" s="438">
        <v>10998073</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1" t="s">
        <v>162</v>
      </c>
      <c r="C19" s="450"/>
      <c r="D19" s="450"/>
      <c r="E19" s="522"/>
      <c r="F19" s="522"/>
      <c r="G19" s="522"/>
      <c r="H19" s="522"/>
      <c r="I19" s="522"/>
      <c r="J19" s="522"/>
      <c r="K19" s="522"/>
      <c r="L19" s="530">
        <v>258</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163</v>
      </c>
      <c r="AZ19" s="436"/>
      <c r="BA19" s="436"/>
      <c r="BB19" s="436"/>
      <c r="BC19" s="436"/>
      <c r="BD19" s="436"/>
      <c r="BE19" s="436"/>
      <c r="BF19" s="436"/>
      <c r="BG19" s="436"/>
      <c r="BH19" s="436"/>
      <c r="BI19" s="436"/>
      <c r="BJ19" s="436"/>
      <c r="BK19" s="436"/>
      <c r="BL19" s="436"/>
      <c r="BM19" s="437"/>
      <c r="BN19" s="438">
        <v>15898624</v>
      </c>
      <c r="BO19" s="439"/>
      <c r="BP19" s="439"/>
      <c r="BQ19" s="439"/>
      <c r="BR19" s="439"/>
      <c r="BS19" s="439"/>
      <c r="BT19" s="439"/>
      <c r="BU19" s="440"/>
      <c r="BV19" s="438">
        <v>15816155</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1" t="s">
        <v>164</v>
      </c>
      <c r="C20" s="450"/>
      <c r="D20" s="450"/>
      <c r="E20" s="522"/>
      <c r="F20" s="522"/>
      <c r="G20" s="522"/>
      <c r="H20" s="522"/>
      <c r="I20" s="522"/>
      <c r="J20" s="522"/>
      <c r="K20" s="522"/>
      <c r="L20" s="530">
        <v>17070</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1" t="s">
        <v>165</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50" t="s">
        <v>166</v>
      </c>
      <c r="C22" s="551"/>
      <c r="D22" s="552"/>
      <c r="E22" s="413" t="s">
        <v>1</v>
      </c>
      <c r="F22" s="418"/>
      <c r="G22" s="418"/>
      <c r="H22" s="418"/>
      <c r="I22" s="418"/>
      <c r="J22" s="418"/>
      <c r="K22" s="408"/>
      <c r="L22" s="413" t="s">
        <v>167</v>
      </c>
      <c r="M22" s="418"/>
      <c r="N22" s="418"/>
      <c r="O22" s="418"/>
      <c r="P22" s="408"/>
      <c r="Q22" s="559" t="s">
        <v>168</v>
      </c>
      <c r="R22" s="560"/>
      <c r="S22" s="560"/>
      <c r="T22" s="560"/>
      <c r="U22" s="560"/>
      <c r="V22" s="561"/>
      <c r="W22" s="565" t="s">
        <v>169</v>
      </c>
      <c r="X22" s="551"/>
      <c r="Y22" s="552"/>
      <c r="Z22" s="413" t="s">
        <v>1</v>
      </c>
      <c r="AA22" s="418"/>
      <c r="AB22" s="418"/>
      <c r="AC22" s="418"/>
      <c r="AD22" s="418"/>
      <c r="AE22" s="418"/>
      <c r="AF22" s="418"/>
      <c r="AG22" s="408"/>
      <c r="AH22" s="570" t="s">
        <v>170</v>
      </c>
      <c r="AI22" s="418"/>
      <c r="AJ22" s="418"/>
      <c r="AK22" s="418"/>
      <c r="AL22" s="408"/>
      <c r="AM22" s="570" t="s">
        <v>171</v>
      </c>
      <c r="AN22" s="571"/>
      <c r="AO22" s="571"/>
      <c r="AP22" s="571"/>
      <c r="AQ22" s="571"/>
      <c r="AR22" s="572"/>
      <c r="AS22" s="559" t="s">
        <v>168</v>
      </c>
      <c r="AT22" s="560"/>
      <c r="AU22" s="560"/>
      <c r="AV22" s="560"/>
      <c r="AW22" s="560"/>
      <c r="AX22" s="576"/>
      <c r="AY22" s="367" t="s">
        <v>172</v>
      </c>
      <c r="AZ22" s="368"/>
      <c r="BA22" s="368"/>
      <c r="BB22" s="368"/>
      <c r="BC22" s="368"/>
      <c r="BD22" s="368"/>
      <c r="BE22" s="368"/>
      <c r="BF22" s="368"/>
      <c r="BG22" s="368"/>
      <c r="BH22" s="368"/>
      <c r="BI22" s="368"/>
      <c r="BJ22" s="368"/>
      <c r="BK22" s="368"/>
      <c r="BL22" s="368"/>
      <c r="BM22" s="369"/>
      <c r="BN22" s="370">
        <v>23737608</v>
      </c>
      <c r="BO22" s="371"/>
      <c r="BP22" s="371"/>
      <c r="BQ22" s="371"/>
      <c r="BR22" s="371"/>
      <c r="BS22" s="371"/>
      <c r="BT22" s="371"/>
      <c r="BU22" s="372"/>
      <c r="BV22" s="370">
        <v>23701469</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173</v>
      </c>
      <c r="AZ23" s="436"/>
      <c r="BA23" s="436"/>
      <c r="BB23" s="436"/>
      <c r="BC23" s="436"/>
      <c r="BD23" s="436"/>
      <c r="BE23" s="436"/>
      <c r="BF23" s="436"/>
      <c r="BG23" s="436"/>
      <c r="BH23" s="436"/>
      <c r="BI23" s="436"/>
      <c r="BJ23" s="436"/>
      <c r="BK23" s="436"/>
      <c r="BL23" s="436"/>
      <c r="BM23" s="437"/>
      <c r="BN23" s="438">
        <v>17358772</v>
      </c>
      <c r="BO23" s="439"/>
      <c r="BP23" s="439"/>
      <c r="BQ23" s="439"/>
      <c r="BR23" s="439"/>
      <c r="BS23" s="439"/>
      <c r="BT23" s="439"/>
      <c r="BU23" s="440"/>
      <c r="BV23" s="438">
        <v>17029124</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53"/>
      <c r="C24" s="554"/>
      <c r="D24" s="555"/>
      <c r="E24" s="457" t="s">
        <v>174</v>
      </c>
      <c r="F24" s="431"/>
      <c r="G24" s="431"/>
      <c r="H24" s="431"/>
      <c r="I24" s="431"/>
      <c r="J24" s="431"/>
      <c r="K24" s="432"/>
      <c r="L24" s="458">
        <v>1</v>
      </c>
      <c r="M24" s="459"/>
      <c r="N24" s="459"/>
      <c r="O24" s="459"/>
      <c r="P24" s="501"/>
      <c r="Q24" s="458">
        <v>9400</v>
      </c>
      <c r="R24" s="459"/>
      <c r="S24" s="459"/>
      <c r="T24" s="459"/>
      <c r="U24" s="459"/>
      <c r="V24" s="501"/>
      <c r="W24" s="566"/>
      <c r="X24" s="554"/>
      <c r="Y24" s="555"/>
      <c r="Z24" s="457" t="s">
        <v>175</v>
      </c>
      <c r="AA24" s="431"/>
      <c r="AB24" s="431"/>
      <c r="AC24" s="431"/>
      <c r="AD24" s="431"/>
      <c r="AE24" s="431"/>
      <c r="AF24" s="431"/>
      <c r="AG24" s="432"/>
      <c r="AH24" s="458">
        <v>274</v>
      </c>
      <c r="AI24" s="459"/>
      <c r="AJ24" s="459"/>
      <c r="AK24" s="459"/>
      <c r="AL24" s="501"/>
      <c r="AM24" s="458">
        <v>809396</v>
      </c>
      <c r="AN24" s="459"/>
      <c r="AO24" s="459"/>
      <c r="AP24" s="459"/>
      <c r="AQ24" s="459"/>
      <c r="AR24" s="501"/>
      <c r="AS24" s="458">
        <v>2954</v>
      </c>
      <c r="AT24" s="459"/>
      <c r="AU24" s="459"/>
      <c r="AV24" s="459"/>
      <c r="AW24" s="459"/>
      <c r="AX24" s="460"/>
      <c r="AY24" s="544" t="s">
        <v>176</v>
      </c>
      <c r="AZ24" s="545"/>
      <c r="BA24" s="545"/>
      <c r="BB24" s="545"/>
      <c r="BC24" s="545"/>
      <c r="BD24" s="545"/>
      <c r="BE24" s="545"/>
      <c r="BF24" s="545"/>
      <c r="BG24" s="545"/>
      <c r="BH24" s="545"/>
      <c r="BI24" s="545"/>
      <c r="BJ24" s="545"/>
      <c r="BK24" s="545"/>
      <c r="BL24" s="545"/>
      <c r="BM24" s="546"/>
      <c r="BN24" s="438">
        <v>15126930</v>
      </c>
      <c r="BO24" s="439"/>
      <c r="BP24" s="439"/>
      <c r="BQ24" s="439"/>
      <c r="BR24" s="439"/>
      <c r="BS24" s="439"/>
      <c r="BT24" s="439"/>
      <c r="BU24" s="440"/>
      <c r="BV24" s="438">
        <v>14591460</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53"/>
      <c r="C25" s="554"/>
      <c r="D25" s="555"/>
      <c r="E25" s="457" t="s">
        <v>177</v>
      </c>
      <c r="F25" s="431"/>
      <c r="G25" s="431"/>
      <c r="H25" s="431"/>
      <c r="I25" s="431"/>
      <c r="J25" s="431"/>
      <c r="K25" s="432"/>
      <c r="L25" s="458">
        <v>1</v>
      </c>
      <c r="M25" s="459"/>
      <c r="N25" s="459"/>
      <c r="O25" s="459"/>
      <c r="P25" s="501"/>
      <c r="Q25" s="458">
        <v>7500</v>
      </c>
      <c r="R25" s="459"/>
      <c r="S25" s="459"/>
      <c r="T25" s="459"/>
      <c r="U25" s="459"/>
      <c r="V25" s="501"/>
      <c r="W25" s="566"/>
      <c r="X25" s="554"/>
      <c r="Y25" s="555"/>
      <c r="Z25" s="457" t="s">
        <v>178</v>
      </c>
      <c r="AA25" s="431"/>
      <c r="AB25" s="431"/>
      <c r="AC25" s="431"/>
      <c r="AD25" s="431"/>
      <c r="AE25" s="431"/>
      <c r="AF25" s="431"/>
      <c r="AG25" s="432"/>
      <c r="AH25" s="458" t="s">
        <v>179</v>
      </c>
      <c r="AI25" s="459"/>
      <c r="AJ25" s="459"/>
      <c r="AK25" s="459"/>
      <c r="AL25" s="501"/>
      <c r="AM25" s="458" t="s">
        <v>132</v>
      </c>
      <c r="AN25" s="459"/>
      <c r="AO25" s="459"/>
      <c r="AP25" s="459"/>
      <c r="AQ25" s="459"/>
      <c r="AR25" s="501"/>
      <c r="AS25" s="458" t="s">
        <v>140</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5923401</v>
      </c>
      <c r="BO25" s="371"/>
      <c r="BP25" s="371"/>
      <c r="BQ25" s="371"/>
      <c r="BR25" s="371"/>
      <c r="BS25" s="371"/>
      <c r="BT25" s="371"/>
      <c r="BU25" s="372"/>
      <c r="BV25" s="370">
        <v>7611686</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53"/>
      <c r="C26" s="554"/>
      <c r="D26" s="555"/>
      <c r="E26" s="457" t="s">
        <v>181</v>
      </c>
      <c r="F26" s="431"/>
      <c r="G26" s="431"/>
      <c r="H26" s="431"/>
      <c r="I26" s="431"/>
      <c r="J26" s="431"/>
      <c r="K26" s="432"/>
      <c r="L26" s="458">
        <v>1</v>
      </c>
      <c r="M26" s="459"/>
      <c r="N26" s="459"/>
      <c r="O26" s="459"/>
      <c r="P26" s="501"/>
      <c r="Q26" s="458">
        <v>6600</v>
      </c>
      <c r="R26" s="459"/>
      <c r="S26" s="459"/>
      <c r="T26" s="459"/>
      <c r="U26" s="459"/>
      <c r="V26" s="501"/>
      <c r="W26" s="566"/>
      <c r="X26" s="554"/>
      <c r="Y26" s="555"/>
      <c r="Z26" s="457" t="s">
        <v>182</v>
      </c>
      <c r="AA26" s="578"/>
      <c r="AB26" s="578"/>
      <c r="AC26" s="578"/>
      <c r="AD26" s="578"/>
      <c r="AE26" s="578"/>
      <c r="AF26" s="578"/>
      <c r="AG26" s="579"/>
      <c r="AH26" s="458">
        <v>5</v>
      </c>
      <c r="AI26" s="459"/>
      <c r="AJ26" s="459"/>
      <c r="AK26" s="459"/>
      <c r="AL26" s="501"/>
      <c r="AM26" s="458">
        <v>15840</v>
      </c>
      <c r="AN26" s="459"/>
      <c r="AO26" s="459"/>
      <c r="AP26" s="459"/>
      <c r="AQ26" s="459"/>
      <c r="AR26" s="501"/>
      <c r="AS26" s="458">
        <v>3168</v>
      </c>
      <c r="AT26" s="459"/>
      <c r="AU26" s="459"/>
      <c r="AV26" s="459"/>
      <c r="AW26" s="459"/>
      <c r="AX26" s="460"/>
      <c r="AY26" s="441" t="s">
        <v>183</v>
      </c>
      <c r="AZ26" s="442"/>
      <c r="BA26" s="442"/>
      <c r="BB26" s="442"/>
      <c r="BC26" s="442"/>
      <c r="BD26" s="442"/>
      <c r="BE26" s="442"/>
      <c r="BF26" s="442"/>
      <c r="BG26" s="442"/>
      <c r="BH26" s="442"/>
      <c r="BI26" s="442"/>
      <c r="BJ26" s="442"/>
      <c r="BK26" s="442"/>
      <c r="BL26" s="442"/>
      <c r="BM26" s="443"/>
      <c r="BN26" s="438" t="s">
        <v>140</v>
      </c>
      <c r="BO26" s="439"/>
      <c r="BP26" s="439"/>
      <c r="BQ26" s="439"/>
      <c r="BR26" s="439"/>
      <c r="BS26" s="439"/>
      <c r="BT26" s="439"/>
      <c r="BU26" s="440"/>
      <c r="BV26" s="438" t="s">
        <v>132</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53"/>
      <c r="C27" s="554"/>
      <c r="D27" s="555"/>
      <c r="E27" s="457" t="s">
        <v>184</v>
      </c>
      <c r="F27" s="431"/>
      <c r="G27" s="431"/>
      <c r="H27" s="431"/>
      <c r="I27" s="431"/>
      <c r="J27" s="431"/>
      <c r="K27" s="432"/>
      <c r="L27" s="458">
        <v>1</v>
      </c>
      <c r="M27" s="459"/>
      <c r="N27" s="459"/>
      <c r="O27" s="459"/>
      <c r="P27" s="501"/>
      <c r="Q27" s="458">
        <v>4500</v>
      </c>
      <c r="R27" s="459"/>
      <c r="S27" s="459"/>
      <c r="T27" s="459"/>
      <c r="U27" s="459"/>
      <c r="V27" s="501"/>
      <c r="W27" s="566"/>
      <c r="X27" s="554"/>
      <c r="Y27" s="555"/>
      <c r="Z27" s="457" t="s">
        <v>185</v>
      </c>
      <c r="AA27" s="431"/>
      <c r="AB27" s="431"/>
      <c r="AC27" s="431"/>
      <c r="AD27" s="431"/>
      <c r="AE27" s="431"/>
      <c r="AF27" s="431"/>
      <c r="AG27" s="432"/>
      <c r="AH27" s="458">
        <v>9</v>
      </c>
      <c r="AI27" s="459"/>
      <c r="AJ27" s="459"/>
      <c r="AK27" s="459"/>
      <c r="AL27" s="501"/>
      <c r="AM27" s="458">
        <v>37413</v>
      </c>
      <c r="AN27" s="459"/>
      <c r="AO27" s="459"/>
      <c r="AP27" s="459"/>
      <c r="AQ27" s="459"/>
      <c r="AR27" s="501"/>
      <c r="AS27" s="458">
        <v>4157</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47">
        <v>508095</v>
      </c>
      <c r="BO27" s="548"/>
      <c r="BP27" s="548"/>
      <c r="BQ27" s="548"/>
      <c r="BR27" s="548"/>
      <c r="BS27" s="548"/>
      <c r="BT27" s="548"/>
      <c r="BU27" s="549"/>
      <c r="BV27" s="547">
        <v>507912</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53"/>
      <c r="C28" s="554"/>
      <c r="D28" s="555"/>
      <c r="E28" s="457" t="s">
        <v>187</v>
      </c>
      <c r="F28" s="431"/>
      <c r="G28" s="431"/>
      <c r="H28" s="431"/>
      <c r="I28" s="431"/>
      <c r="J28" s="431"/>
      <c r="K28" s="432"/>
      <c r="L28" s="458">
        <v>1</v>
      </c>
      <c r="M28" s="459"/>
      <c r="N28" s="459"/>
      <c r="O28" s="459"/>
      <c r="P28" s="501"/>
      <c r="Q28" s="458">
        <v>3800</v>
      </c>
      <c r="R28" s="459"/>
      <c r="S28" s="459"/>
      <c r="T28" s="459"/>
      <c r="U28" s="459"/>
      <c r="V28" s="501"/>
      <c r="W28" s="566"/>
      <c r="X28" s="554"/>
      <c r="Y28" s="555"/>
      <c r="Z28" s="457" t="s">
        <v>188</v>
      </c>
      <c r="AA28" s="431"/>
      <c r="AB28" s="431"/>
      <c r="AC28" s="431"/>
      <c r="AD28" s="431"/>
      <c r="AE28" s="431"/>
      <c r="AF28" s="431"/>
      <c r="AG28" s="432"/>
      <c r="AH28" s="458" t="s">
        <v>140</v>
      </c>
      <c r="AI28" s="459"/>
      <c r="AJ28" s="459"/>
      <c r="AK28" s="459"/>
      <c r="AL28" s="501"/>
      <c r="AM28" s="458" t="s">
        <v>140</v>
      </c>
      <c r="AN28" s="459"/>
      <c r="AO28" s="459"/>
      <c r="AP28" s="459"/>
      <c r="AQ28" s="459"/>
      <c r="AR28" s="501"/>
      <c r="AS28" s="458" t="s">
        <v>140</v>
      </c>
      <c r="AT28" s="459"/>
      <c r="AU28" s="459"/>
      <c r="AV28" s="459"/>
      <c r="AW28" s="459"/>
      <c r="AX28" s="460"/>
      <c r="AY28" s="580" t="s">
        <v>189</v>
      </c>
      <c r="AZ28" s="581"/>
      <c r="BA28" s="581"/>
      <c r="BB28" s="582"/>
      <c r="BC28" s="367" t="s">
        <v>50</v>
      </c>
      <c r="BD28" s="368"/>
      <c r="BE28" s="368"/>
      <c r="BF28" s="368"/>
      <c r="BG28" s="368"/>
      <c r="BH28" s="368"/>
      <c r="BI28" s="368"/>
      <c r="BJ28" s="368"/>
      <c r="BK28" s="368"/>
      <c r="BL28" s="368"/>
      <c r="BM28" s="369"/>
      <c r="BN28" s="370">
        <v>6494143</v>
      </c>
      <c r="BO28" s="371"/>
      <c r="BP28" s="371"/>
      <c r="BQ28" s="371"/>
      <c r="BR28" s="371"/>
      <c r="BS28" s="371"/>
      <c r="BT28" s="371"/>
      <c r="BU28" s="372"/>
      <c r="BV28" s="370">
        <v>6347541</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53"/>
      <c r="C29" s="554"/>
      <c r="D29" s="555"/>
      <c r="E29" s="457" t="s">
        <v>190</v>
      </c>
      <c r="F29" s="431"/>
      <c r="G29" s="431"/>
      <c r="H29" s="431"/>
      <c r="I29" s="431"/>
      <c r="J29" s="431"/>
      <c r="K29" s="432"/>
      <c r="L29" s="458">
        <v>14</v>
      </c>
      <c r="M29" s="459"/>
      <c r="N29" s="459"/>
      <c r="O29" s="459"/>
      <c r="P29" s="501"/>
      <c r="Q29" s="458">
        <v>3500</v>
      </c>
      <c r="R29" s="459"/>
      <c r="S29" s="459"/>
      <c r="T29" s="459"/>
      <c r="U29" s="459"/>
      <c r="V29" s="501"/>
      <c r="W29" s="567"/>
      <c r="X29" s="568"/>
      <c r="Y29" s="569"/>
      <c r="Z29" s="457" t="s">
        <v>191</v>
      </c>
      <c r="AA29" s="431"/>
      <c r="AB29" s="431"/>
      <c r="AC29" s="431"/>
      <c r="AD29" s="431"/>
      <c r="AE29" s="431"/>
      <c r="AF29" s="431"/>
      <c r="AG29" s="432"/>
      <c r="AH29" s="458">
        <v>283</v>
      </c>
      <c r="AI29" s="459"/>
      <c r="AJ29" s="459"/>
      <c r="AK29" s="459"/>
      <c r="AL29" s="501"/>
      <c r="AM29" s="458">
        <v>846809</v>
      </c>
      <c r="AN29" s="459"/>
      <c r="AO29" s="459"/>
      <c r="AP29" s="459"/>
      <c r="AQ29" s="459"/>
      <c r="AR29" s="501"/>
      <c r="AS29" s="458">
        <v>2992</v>
      </c>
      <c r="AT29" s="459"/>
      <c r="AU29" s="459"/>
      <c r="AV29" s="459"/>
      <c r="AW29" s="459"/>
      <c r="AX29" s="460"/>
      <c r="AY29" s="583"/>
      <c r="AZ29" s="584"/>
      <c r="BA29" s="584"/>
      <c r="BB29" s="585"/>
      <c r="BC29" s="435" t="s">
        <v>192</v>
      </c>
      <c r="BD29" s="436"/>
      <c r="BE29" s="436"/>
      <c r="BF29" s="436"/>
      <c r="BG29" s="436"/>
      <c r="BH29" s="436"/>
      <c r="BI29" s="436"/>
      <c r="BJ29" s="436"/>
      <c r="BK29" s="436"/>
      <c r="BL29" s="436"/>
      <c r="BM29" s="437"/>
      <c r="BN29" s="438">
        <v>767374</v>
      </c>
      <c r="BO29" s="439"/>
      <c r="BP29" s="439"/>
      <c r="BQ29" s="439"/>
      <c r="BR29" s="439"/>
      <c r="BS29" s="439"/>
      <c r="BT29" s="439"/>
      <c r="BU29" s="440"/>
      <c r="BV29" s="438">
        <v>767029</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193</v>
      </c>
      <c r="X30" s="594"/>
      <c r="Y30" s="594"/>
      <c r="Z30" s="594"/>
      <c r="AA30" s="594"/>
      <c r="AB30" s="594"/>
      <c r="AC30" s="594"/>
      <c r="AD30" s="594"/>
      <c r="AE30" s="594"/>
      <c r="AF30" s="594"/>
      <c r="AG30" s="595"/>
      <c r="AH30" s="526">
        <v>98.7</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7279619</v>
      </c>
      <c r="BO30" s="548"/>
      <c r="BP30" s="548"/>
      <c r="BQ30" s="548"/>
      <c r="BR30" s="548"/>
      <c r="BS30" s="548"/>
      <c r="BT30" s="548"/>
      <c r="BU30" s="549"/>
      <c r="BV30" s="547">
        <v>7427810</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89" t="s">
        <v>194</v>
      </c>
      <c r="D32" s="589"/>
      <c r="E32" s="589"/>
      <c r="F32" s="589"/>
      <c r="G32" s="589"/>
      <c r="H32" s="589"/>
      <c r="I32" s="589"/>
      <c r="J32" s="589"/>
      <c r="K32" s="589"/>
      <c r="L32" s="589"/>
      <c r="M32" s="589"/>
      <c r="N32" s="589"/>
      <c r="O32" s="589"/>
      <c r="P32" s="589"/>
      <c r="Q32" s="589"/>
      <c r="R32" s="589"/>
      <c r="S32" s="589"/>
      <c r="U32" s="442" t="s">
        <v>195</v>
      </c>
      <c r="V32" s="442"/>
      <c r="W32" s="442"/>
      <c r="X32" s="442"/>
      <c r="Y32" s="442"/>
      <c r="Z32" s="442"/>
      <c r="AA32" s="442"/>
      <c r="AB32" s="442"/>
      <c r="AC32" s="442"/>
      <c r="AD32" s="442"/>
      <c r="AE32" s="442"/>
      <c r="AF32" s="442"/>
      <c r="AG32" s="442"/>
      <c r="AH32" s="442"/>
      <c r="AI32" s="442"/>
      <c r="AJ32" s="442"/>
      <c r="AK32" s="442"/>
      <c r="AM32" s="442" t="s">
        <v>196</v>
      </c>
      <c r="AN32" s="442"/>
      <c r="AO32" s="442"/>
      <c r="AP32" s="442"/>
      <c r="AQ32" s="442"/>
      <c r="AR32" s="442"/>
      <c r="AS32" s="442"/>
      <c r="AT32" s="442"/>
      <c r="AU32" s="442"/>
      <c r="AV32" s="442"/>
      <c r="AW32" s="442"/>
      <c r="AX32" s="442"/>
      <c r="AY32" s="442"/>
      <c r="AZ32" s="442"/>
      <c r="BA32" s="442"/>
      <c r="BB32" s="442"/>
      <c r="BC32" s="442"/>
      <c r="BE32" s="442" t="s">
        <v>197</v>
      </c>
      <c r="BF32" s="442"/>
      <c r="BG32" s="442"/>
      <c r="BH32" s="442"/>
      <c r="BI32" s="442"/>
      <c r="BJ32" s="442"/>
      <c r="BK32" s="442"/>
      <c r="BL32" s="442"/>
      <c r="BM32" s="442"/>
      <c r="BN32" s="442"/>
      <c r="BO32" s="442"/>
      <c r="BP32" s="442"/>
      <c r="BQ32" s="442"/>
      <c r="BR32" s="442"/>
      <c r="BS32" s="442"/>
      <c r="BT32" s="442"/>
      <c r="BU32" s="442"/>
      <c r="BW32" s="442" t="s">
        <v>198</v>
      </c>
      <c r="BX32" s="442"/>
      <c r="BY32" s="442"/>
      <c r="BZ32" s="442"/>
      <c r="CA32" s="442"/>
      <c r="CB32" s="442"/>
      <c r="CC32" s="442"/>
      <c r="CD32" s="442"/>
      <c r="CE32" s="442"/>
      <c r="CF32" s="442"/>
      <c r="CG32" s="442"/>
      <c r="CH32" s="442"/>
      <c r="CI32" s="442"/>
      <c r="CJ32" s="442"/>
      <c r="CK32" s="442"/>
      <c r="CL32" s="442"/>
      <c r="CM32" s="442"/>
      <c r="CO32" s="442" t="s">
        <v>199</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2">
      <c r="A33" s="181"/>
      <c r="B33" s="205"/>
      <c r="C33" s="425" t="s">
        <v>200</v>
      </c>
      <c r="D33" s="425"/>
      <c r="E33" s="396" t="s">
        <v>201</v>
      </c>
      <c r="F33" s="396"/>
      <c r="G33" s="396"/>
      <c r="H33" s="396"/>
      <c r="I33" s="396"/>
      <c r="J33" s="396"/>
      <c r="K33" s="396"/>
      <c r="L33" s="396"/>
      <c r="M33" s="396"/>
      <c r="N33" s="396"/>
      <c r="O33" s="396"/>
      <c r="P33" s="396"/>
      <c r="Q33" s="396"/>
      <c r="R33" s="396"/>
      <c r="S33" s="396"/>
      <c r="T33" s="206"/>
      <c r="U33" s="425" t="s">
        <v>200</v>
      </c>
      <c r="V33" s="425"/>
      <c r="W33" s="396" t="s">
        <v>202</v>
      </c>
      <c r="X33" s="396"/>
      <c r="Y33" s="396"/>
      <c r="Z33" s="396"/>
      <c r="AA33" s="396"/>
      <c r="AB33" s="396"/>
      <c r="AC33" s="396"/>
      <c r="AD33" s="396"/>
      <c r="AE33" s="396"/>
      <c r="AF33" s="396"/>
      <c r="AG33" s="396"/>
      <c r="AH33" s="396"/>
      <c r="AI33" s="396"/>
      <c r="AJ33" s="396"/>
      <c r="AK33" s="396"/>
      <c r="AL33" s="206"/>
      <c r="AM33" s="425" t="s">
        <v>200</v>
      </c>
      <c r="AN33" s="425"/>
      <c r="AO33" s="396" t="s">
        <v>201</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25" t="s">
        <v>203</v>
      </c>
      <c r="BX33" s="425"/>
      <c r="BY33" s="396" t="s">
        <v>205</v>
      </c>
      <c r="BZ33" s="396"/>
      <c r="CA33" s="396"/>
      <c r="CB33" s="396"/>
      <c r="CC33" s="396"/>
      <c r="CD33" s="396"/>
      <c r="CE33" s="396"/>
      <c r="CF33" s="396"/>
      <c r="CG33" s="396"/>
      <c r="CH33" s="396"/>
      <c r="CI33" s="396"/>
      <c r="CJ33" s="396"/>
      <c r="CK33" s="396"/>
      <c r="CL33" s="396"/>
      <c r="CM33" s="396"/>
      <c r="CN33" s="206"/>
      <c r="CO33" s="425" t="s">
        <v>206</v>
      </c>
      <c r="CP33" s="425"/>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北播衛生事務組合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株式会社夢街人とうじょう</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播磨内陸医務事業組合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公益財団法人加東文化振興財団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介護保険保険事業特別会計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北播磨こども発達支援センター事務組合わかあゆ園</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小野加東加西環境施設事務組合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小野加東広域事務組合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北はりま消防組合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兵庫県市町村職員退職手当組合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兵庫県町議会議員公務災害補償組合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兵庫県後期高齢者医療広域連合（一般会計）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17</v>
      </c>
      <c r="BX43" s="597"/>
      <c r="BY43" s="598" t="str">
        <f>IF('各会計、関係団体の財政状況及び健全化判断比率'!B77="","",'各会計、関係団体の財政状況及び健全化判断比率'!B77)</f>
        <v>兵庫県後期高齢者医療広域連合（特別会計）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n/iVz/eP7lAwtSvklSCPmyNm5L54g1BWQePJK36dUeEYXurbNIHJLMUTKN7zU+SzWE8C7oLtb7P8zcRjBDMJvQ==" saltValue="vo/XweTbqbsYS3vjBeyO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52" t="s">
        <v>574</v>
      </c>
      <c r="D34" s="1152"/>
      <c r="E34" s="1153"/>
      <c r="F34" s="32">
        <v>24.77</v>
      </c>
      <c r="G34" s="33">
        <v>25.62</v>
      </c>
      <c r="H34" s="33">
        <v>24.52</v>
      </c>
      <c r="I34" s="33">
        <v>19.36</v>
      </c>
      <c r="J34" s="34">
        <v>17.93</v>
      </c>
      <c r="K34" s="22"/>
      <c r="L34" s="22"/>
      <c r="M34" s="22"/>
      <c r="N34" s="22"/>
      <c r="O34" s="22"/>
      <c r="P34" s="22"/>
    </row>
    <row r="35" spans="1:16" ht="39" customHeight="1" x14ac:dyDescent="0.2">
      <c r="A35" s="22"/>
      <c r="B35" s="35"/>
      <c r="C35" s="1146" t="s">
        <v>575</v>
      </c>
      <c r="D35" s="1147"/>
      <c r="E35" s="1148"/>
      <c r="F35" s="36">
        <v>5.38</v>
      </c>
      <c r="G35" s="37">
        <v>4.99</v>
      </c>
      <c r="H35" s="37">
        <v>4.95</v>
      </c>
      <c r="I35" s="37">
        <v>4.4400000000000004</v>
      </c>
      <c r="J35" s="38">
        <v>4.45</v>
      </c>
      <c r="K35" s="22"/>
      <c r="L35" s="22"/>
      <c r="M35" s="22"/>
      <c r="N35" s="22"/>
      <c r="O35" s="22"/>
      <c r="P35" s="22"/>
    </row>
    <row r="36" spans="1:16" ht="39" customHeight="1" x14ac:dyDescent="0.2">
      <c r="A36" s="22"/>
      <c r="B36" s="35"/>
      <c r="C36" s="1146" t="s">
        <v>576</v>
      </c>
      <c r="D36" s="1147"/>
      <c r="E36" s="1148"/>
      <c r="F36" s="36">
        <v>4.54</v>
      </c>
      <c r="G36" s="37">
        <v>3.81</v>
      </c>
      <c r="H36" s="37">
        <v>5.13</v>
      </c>
      <c r="I36" s="37">
        <v>4.4800000000000004</v>
      </c>
      <c r="J36" s="38">
        <v>3.63</v>
      </c>
      <c r="K36" s="22"/>
      <c r="L36" s="22"/>
      <c r="M36" s="22"/>
      <c r="N36" s="22"/>
      <c r="O36" s="22"/>
      <c r="P36" s="22"/>
    </row>
    <row r="37" spans="1:16" ht="39" customHeight="1" x14ac:dyDescent="0.2">
      <c r="A37" s="22"/>
      <c r="B37" s="35"/>
      <c r="C37" s="1146" t="s">
        <v>577</v>
      </c>
      <c r="D37" s="1147"/>
      <c r="E37" s="1148"/>
      <c r="F37" s="36">
        <v>0.8</v>
      </c>
      <c r="G37" s="37">
        <v>0.33</v>
      </c>
      <c r="H37" s="37">
        <v>0.79</v>
      </c>
      <c r="I37" s="37">
        <v>1.0900000000000001</v>
      </c>
      <c r="J37" s="38">
        <v>0.9</v>
      </c>
      <c r="K37" s="22"/>
      <c r="L37" s="22"/>
      <c r="M37" s="22"/>
      <c r="N37" s="22"/>
      <c r="O37" s="22"/>
      <c r="P37" s="22"/>
    </row>
    <row r="38" spans="1:16" ht="39" customHeight="1" x14ac:dyDescent="0.2">
      <c r="A38" s="22"/>
      <c r="B38" s="35"/>
      <c r="C38" s="1146" t="s">
        <v>578</v>
      </c>
      <c r="D38" s="1147"/>
      <c r="E38" s="1148"/>
      <c r="F38" s="36">
        <v>1.04</v>
      </c>
      <c r="G38" s="37">
        <v>1.08</v>
      </c>
      <c r="H38" s="37">
        <v>0.93</v>
      </c>
      <c r="I38" s="37">
        <v>0.85</v>
      </c>
      <c r="J38" s="38">
        <v>0.87</v>
      </c>
      <c r="K38" s="22"/>
      <c r="L38" s="22"/>
      <c r="M38" s="22"/>
      <c r="N38" s="22"/>
      <c r="O38" s="22"/>
      <c r="P38" s="22"/>
    </row>
    <row r="39" spans="1:16" ht="39" customHeight="1" x14ac:dyDescent="0.2">
      <c r="A39" s="22"/>
      <c r="B39" s="35"/>
      <c r="C39" s="1146" t="s">
        <v>579</v>
      </c>
      <c r="D39" s="1147"/>
      <c r="E39" s="1148"/>
      <c r="F39" s="36">
        <v>0.12</v>
      </c>
      <c r="G39" s="37">
        <v>0.12</v>
      </c>
      <c r="H39" s="37">
        <v>0.12</v>
      </c>
      <c r="I39" s="37">
        <v>0.09</v>
      </c>
      <c r="J39" s="38">
        <v>0.12</v>
      </c>
      <c r="K39" s="22"/>
      <c r="L39" s="22"/>
      <c r="M39" s="22"/>
      <c r="N39" s="22"/>
      <c r="O39" s="22"/>
      <c r="P39" s="22"/>
    </row>
    <row r="40" spans="1:16" ht="39" customHeight="1" x14ac:dyDescent="0.2">
      <c r="A40" s="22"/>
      <c r="B40" s="35"/>
      <c r="C40" s="1146" t="s">
        <v>580</v>
      </c>
      <c r="D40" s="1147"/>
      <c r="E40" s="1148"/>
      <c r="F40" s="36">
        <v>0.33</v>
      </c>
      <c r="G40" s="37">
        <v>0.16</v>
      </c>
      <c r="H40" s="37">
        <v>0.3</v>
      </c>
      <c r="I40" s="37">
        <v>0.12</v>
      </c>
      <c r="J40" s="38">
        <v>0.03</v>
      </c>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581</v>
      </c>
      <c r="D42" s="1147"/>
      <c r="E42" s="1148"/>
      <c r="F42" s="36" t="s">
        <v>524</v>
      </c>
      <c r="G42" s="37" t="s">
        <v>524</v>
      </c>
      <c r="H42" s="37" t="s">
        <v>524</v>
      </c>
      <c r="I42" s="37" t="s">
        <v>524</v>
      </c>
      <c r="J42" s="38" t="s">
        <v>524</v>
      </c>
      <c r="K42" s="22"/>
      <c r="L42" s="22"/>
      <c r="M42" s="22"/>
      <c r="N42" s="22"/>
      <c r="O42" s="22"/>
      <c r="P42" s="22"/>
    </row>
    <row r="43" spans="1:16" ht="39" customHeight="1" thickBot="1" x14ac:dyDescent="0.25">
      <c r="A43" s="22"/>
      <c r="B43" s="40"/>
      <c r="C43" s="1149" t="s">
        <v>582</v>
      </c>
      <c r="D43" s="1150"/>
      <c r="E43" s="1151"/>
      <c r="F43" s="41" t="s">
        <v>524</v>
      </c>
      <c r="G43" s="42" t="s">
        <v>524</v>
      </c>
      <c r="H43" s="42" t="s">
        <v>524</v>
      </c>
      <c r="I43" s="42" t="s">
        <v>524</v>
      </c>
      <c r="J43" s="43" t="s">
        <v>524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7N0FN77iJRIOjf0id1DGI0N2ie7zQAYzTrXPYRBQOmP1Poev+GeOMXY2fhPmKr6vkKXcGxE+hCNeEpXP1yk3A==" saltValue="d+1mGHA4vup1EpRHrRqP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154" t="s">
        <v>11</v>
      </c>
      <c r="C45" s="1155"/>
      <c r="D45" s="58"/>
      <c r="E45" s="1160" t="s">
        <v>12</v>
      </c>
      <c r="F45" s="1160"/>
      <c r="G45" s="1160"/>
      <c r="H45" s="1160"/>
      <c r="I45" s="1160"/>
      <c r="J45" s="1161"/>
      <c r="K45" s="59">
        <v>1914</v>
      </c>
      <c r="L45" s="60">
        <v>1987</v>
      </c>
      <c r="M45" s="60">
        <v>2162</v>
      </c>
      <c r="N45" s="60">
        <v>2290</v>
      </c>
      <c r="O45" s="61">
        <v>2431</v>
      </c>
      <c r="P45" s="48"/>
      <c r="Q45" s="48"/>
      <c r="R45" s="48"/>
      <c r="S45" s="48"/>
      <c r="T45" s="48"/>
      <c r="U45" s="48"/>
    </row>
    <row r="46" spans="1:21" ht="30.75" customHeight="1" x14ac:dyDescent="0.2">
      <c r="A46" s="48"/>
      <c r="B46" s="1156"/>
      <c r="C46" s="1157"/>
      <c r="D46" s="62"/>
      <c r="E46" s="1162" t="s">
        <v>13</v>
      </c>
      <c r="F46" s="1162"/>
      <c r="G46" s="1162"/>
      <c r="H46" s="1162"/>
      <c r="I46" s="1162"/>
      <c r="J46" s="1163"/>
      <c r="K46" s="63" t="s">
        <v>524</v>
      </c>
      <c r="L46" s="64" t="s">
        <v>524</v>
      </c>
      <c r="M46" s="64" t="s">
        <v>524</v>
      </c>
      <c r="N46" s="64" t="s">
        <v>524</v>
      </c>
      <c r="O46" s="65" t="s">
        <v>524</v>
      </c>
      <c r="P46" s="48"/>
      <c r="Q46" s="48"/>
      <c r="R46" s="48"/>
      <c r="S46" s="48"/>
      <c r="T46" s="48"/>
      <c r="U46" s="48"/>
    </row>
    <row r="47" spans="1:21" ht="30.75" customHeight="1" x14ac:dyDescent="0.2">
      <c r="A47" s="48"/>
      <c r="B47" s="1156"/>
      <c r="C47" s="1157"/>
      <c r="D47" s="62"/>
      <c r="E47" s="1162" t="s">
        <v>14</v>
      </c>
      <c r="F47" s="1162"/>
      <c r="G47" s="1162"/>
      <c r="H47" s="1162"/>
      <c r="I47" s="1162"/>
      <c r="J47" s="1163"/>
      <c r="K47" s="63" t="s">
        <v>524</v>
      </c>
      <c r="L47" s="64" t="s">
        <v>524</v>
      </c>
      <c r="M47" s="64" t="s">
        <v>524</v>
      </c>
      <c r="N47" s="64" t="s">
        <v>524</v>
      </c>
      <c r="O47" s="65" t="s">
        <v>524</v>
      </c>
      <c r="P47" s="48"/>
      <c r="Q47" s="48"/>
      <c r="R47" s="48"/>
      <c r="S47" s="48"/>
      <c r="T47" s="48"/>
      <c r="U47" s="48"/>
    </row>
    <row r="48" spans="1:21" ht="30.75" customHeight="1" x14ac:dyDescent="0.2">
      <c r="A48" s="48"/>
      <c r="B48" s="1156"/>
      <c r="C48" s="1157"/>
      <c r="D48" s="62"/>
      <c r="E48" s="1162" t="s">
        <v>15</v>
      </c>
      <c r="F48" s="1162"/>
      <c r="G48" s="1162"/>
      <c r="H48" s="1162"/>
      <c r="I48" s="1162"/>
      <c r="J48" s="1163"/>
      <c r="K48" s="63">
        <v>1129</v>
      </c>
      <c r="L48" s="64">
        <v>1042</v>
      </c>
      <c r="M48" s="64">
        <v>1005</v>
      </c>
      <c r="N48" s="64">
        <v>1002</v>
      </c>
      <c r="O48" s="65">
        <v>960</v>
      </c>
      <c r="P48" s="48"/>
      <c r="Q48" s="48"/>
      <c r="R48" s="48"/>
      <c r="S48" s="48"/>
      <c r="T48" s="48"/>
      <c r="U48" s="48"/>
    </row>
    <row r="49" spans="1:21" ht="30.75" customHeight="1" x14ac:dyDescent="0.2">
      <c r="A49" s="48"/>
      <c r="B49" s="1156"/>
      <c r="C49" s="1157"/>
      <c r="D49" s="62"/>
      <c r="E49" s="1162" t="s">
        <v>16</v>
      </c>
      <c r="F49" s="1162"/>
      <c r="G49" s="1162"/>
      <c r="H49" s="1162"/>
      <c r="I49" s="1162"/>
      <c r="J49" s="1163"/>
      <c r="K49" s="63">
        <v>83</v>
      </c>
      <c r="L49" s="64">
        <v>55</v>
      </c>
      <c r="M49" s="64">
        <v>56</v>
      </c>
      <c r="N49" s="64">
        <v>58</v>
      </c>
      <c r="O49" s="65">
        <v>43</v>
      </c>
      <c r="P49" s="48"/>
      <c r="Q49" s="48"/>
      <c r="R49" s="48"/>
      <c r="S49" s="48"/>
      <c r="T49" s="48"/>
      <c r="U49" s="48"/>
    </row>
    <row r="50" spans="1:21" ht="30.75" customHeight="1" x14ac:dyDescent="0.2">
      <c r="A50" s="48"/>
      <c r="B50" s="1156"/>
      <c r="C50" s="1157"/>
      <c r="D50" s="62"/>
      <c r="E50" s="1162" t="s">
        <v>17</v>
      </c>
      <c r="F50" s="1162"/>
      <c r="G50" s="1162"/>
      <c r="H50" s="1162"/>
      <c r="I50" s="1162"/>
      <c r="J50" s="1163"/>
      <c r="K50" s="63" t="s">
        <v>524</v>
      </c>
      <c r="L50" s="64" t="s">
        <v>524</v>
      </c>
      <c r="M50" s="64" t="s">
        <v>524</v>
      </c>
      <c r="N50" s="64" t="s">
        <v>524</v>
      </c>
      <c r="O50" s="65" t="s">
        <v>524</v>
      </c>
      <c r="P50" s="48"/>
      <c r="Q50" s="48"/>
      <c r="R50" s="48"/>
      <c r="S50" s="48"/>
      <c r="T50" s="48"/>
      <c r="U50" s="48"/>
    </row>
    <row r="51" spans="1:21" ht="30.75" customHeight="1" x14ac:dyDescent="0.2">
      <c r="A51" s="48"/>
      <c r="B51" s="1158"/>
      <c r="C51" s="1159"/>
      <c r="D51" s="66"/>
      <c r="E51" s="1162" t="s">
        <v>18</v>
      </c>
      <c r="F51" s="1162"/>
      <c r="G51" s="1162"/>
      <c r="H51" s="1162"/>
      <c r="I51" s="1162"/>
      <c r="J51" s="1163"/>
      <c r="K51" s="63">
        <v>0</v>
      </c>
      <c r="L51" s="64">
        <v>0</v>
      </c>
      <c r="M51" s="64">
        <v>0</v>
      </c>
      <c r="N51" s="64">
        <v>1</v>
      </c>
      <c r="O51" s="65">
        <v>0</v>
      </c>
      <c r="P51" s="48"/>
      <c r="Q51" s="48"/>
      <c r="R51" s="48"/>
      <c r="S51" s="48"/>
      <c r="T51" s="48"/>
      <c r="U51" s="48"/>
    </row>
    <row r="52" spans="1:21" ht="30.75" customHeight="1" x14ac:dyDescent="0.2">
      <c r="A52" s="48"/>
      <c r="B52" s="1164" t="s">
        <v>19</v>
      </c>
      <c r="C52" s="1165"/>
      <c r="D52" s="66"/>
      <c r="E52" s="1162" t="s">
        <v>20</v>
      </c>
      <c r="F52" s="1162"/>
      <c r="G52" s="1162"/>
      <c r="H52" s="1162"/>
      <c r="I52" s="1162"/>
      <c r="J52" s="1163"/>
      <c r="K52" s="63">
        <v>2600</v>
      </c>
      <c r="L52" s="64">
        <v>2633</v>
      </c>
      <c r="M52" s="64">
        <v>2722</v>
      </c>
      <c r="N52" s="64">
        <v>2685</v>
      </c>
      <c r="O52" s="65">
        <v>2783</v>
      </c>
      <c r="P52" s="48"/>
      <c r="Q52" s="48"/>
      <c r="R52" s="48"/>
      <c r="S52" s="48"/>
      <c r="T52" s="48"/>
      <c r="U52" s="48"/>
    </row>
    <row r="53" spans="1:21" ht="30.75" customHeight="1" thickBot="1" x14ac:dyDescent="0.25">
      <c r="A53" s="48"/>
      <c r="B53" s="1166" t="s">
        <v>21</v>
      </c>
      <c r="C53" s="1167"/>
      <c r="D53" s="67"/>
      <c r="E53" s="1168" t="s">
        <v>22</v>
      </c>
      <c r="F53" s="1168"/>
      <c r="G53" s="1168"/>
      <c r="H53" s="1168"/>
      <c r="I53" s="1168"/>
      <c r="J53" s="1169"/>
      <c r="K53" s="68">
        <v>526</v>
      </c>
      <c r="L53" s="69">
        <v>451</v>
      </c>
      <c r="M53" s="69">
        <v>501</v>
      </c>
      <c r="N53" s="69">
        <v>666</v>
      </c>
      <c r="O53" s="70">
        <v>651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3">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2">
      <c r="B58" s="1170" t="s">
        <v>26</v>
      </c>
      <c r="C58" s="1171"/>
      <c r="D58" s="1176" t="s">
        <v>27</v>
      </c>
      <c r="E58" s="1177"/>
      <c r="F58" s="1177"/>
      <c r="G58" s="1177"/>
      <c r="H58" s="1177"/>
      <c r="I58" s="1177"/>
      <c r="J58" s="1178"/>
      <c r="K58" s="83"/>
      <c r="L58" s="84"/>
      <c r="M58" s="84"/>
      <c r="N58" s="84"/>
      <c r="O58" s="85"/>
    </row>
    <row r="59" spans="1:21" ht="31.5" customHeight="1" x14ac:dyDescent="0.2">
      <c r="B59" s="1172"/>
      <c r="C59" s="1173"/>
      <c r="D59" s="1179" t="s">
        <v>28</v>
      </c>
      <c r="E59" s="1180"/>
      <c r="F59" s="1180"/>
      <c r="G59" s="1180"/>
      <c r="H59" s="1180"/>
      <c r="I59" s="1180"/>
      <c r="J59" s="1181"/>
      <c r="K59" s="86"/>
      <c r="L59" s="87"/>
      <c r="M59" s="87"/>
      <c r="N59" s="87"/>
      <c r="O59" s="88"/>
    </row>
    <row r="60" spans="1:21" ht="31.5" customHeight="1" thickBot="1" x14ac:dyDescent="0.25">
      <c r="B60" s="1174"/>
      <c r="C60" s="1175"/>
      <c r="D60" s="1182" t="s">
        <v>29</v>
      </c>
      <c r="E60" s="1183"/>
      <c r="F60" s="1183"/>
      <c r="G60" s="1183"/>
      <c r="H60" s="1183"/>
      <c r="I60" s="1183"/>
      <c r="J60" s="1184"/>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18DJ3shblwoAfFG9G8W5UYBwZRzrU8V8LlR23L6fochB798+i3UNUb0jmWIMgLU9iFH0HKo2aNWp9aVQnOLRA==" saltValue="xfJTRrssDU+Hrs28Js9a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565</v>
      </c>
      <c r="J40" s="103" t="s">
        <v>566</v>
      </c>
      <c r="K40" s="103" t="s">
        <v>567</v>
      </c>
      <c r="L40" s="103" t="s">
        <v>568</v>
      </c>
      <c r="M40" s="104" t="s">
        <v>569</v>
      </c>
    </row>
    <row r="41" spans="2:13" ht="27.75" customHeight="1" x14ac:dyDescent="0.2">
      <c r="B41" s="1185" t="s">
        <v>32</v>
      </c>
      <c r="C41" s="1186"/>
      <c r="D41" s="105"/>
      <c r="E41" s="1191" t="s">
        <v>33</v>
      </c>
      <c r="F41" s="1191"/>
      <c r="G41" s="1191"/>
      <c r="H41" s="1192"/>
      <c r="I41" s="355">
        <v>22601</v>
      </c>
      <c r="J41" s="356">
        <v>22244</v>
      </c>
      <c r="K41" s="356">
        <v>21781</v>
      </c>
      <c r="L41" s="356">
        <v>23701</v>
      </c>
      <c r="M41" s="357">
        <v>23738</v>
      </c>
    </row>
    <row r="42" spans="2:13" ht="27.75" customHeight="1" x14ac:dyDescent="0.2">
      <c r="B42" s="1187"/>
      <c r="C42" s="1188"/>
      <c r="D42" s="106"/>
      <c r="E42" s="1193" t="s">
        <v>34</v>
      </c>
      <c r="F42" s="1193"/>
      <c r="G42" s="1193"/>
      <c r="H42" s="1194"/>
      <c r="I42" s="358" t="s">
        <v>524</v>
      </c>
      <c r="J42" s="359" t="s">
        <v>524</v>
      </c>
      <c r="K42" s="359" t="s">
        <v>524</v>
      </c>
      <c r="L42" s="359" t="s">
        <v>524</v>
      </c>
      <c r="M42" s="360" t="s">
        <v>524</v>
      </c>
    </row>
    <row r="43" spans="2:13" ht="27.75" customHeight="1" x14ac:dyDescent="0.2">
      <c r="B43" s="1187"/>
      <c r="C43" s="1188"/>
      <c r="D43" s="106"/>
      <c r="E43" s="1193" t="s">
        <v>35</v>
      </c>
      <c r="F43" s="1193"/>
      <c r="G43" s="1193"/>
      <c r="H43" s="1194"/>
      <c r="I43" s="358">
        <v>9023</v>
      </c>
      <c r="J43" s="359">
        <v>8374</v>
      </c>
      <c r="K43" s="359">
        <v>7638</v>
      </c>
      <c r="L43" s="359">
        <v>6795</v>
      </c>
      <c r="M43" s="360">
        <v>5932</v>
      </c>
    </row>
    <row r="44" spans="2:13" ht="27.75" customHeight="1" x14ac:dyDescent="0.2">
      <c r="B44" s="1187"/>
      <c r="C44" s="1188"/>
      <c r="D44" s="106"/>
      <c r="E44" s="1193" t="s">
        <v>36</v>
      </c>
      <c r="F44" s="1193"/>
      <c r="G44" s="1193"/>
      <c r="H44" s="1194"/>
      <c r="I44" s="358">
        <v>169</v>
      </c>
      <c r="J44" s="359">
        <v>95</v>
      </c>
      <c r="K44" s="359">
        <v>150</v>
      </c>
      <c r="L44" s="359">
        <v>457</v>
      </c>
      <c r="M44" s="360">
        <v>450</v>
      </c>
    </row>
    <row r="45" spans="2:13" ht="27.75" customHeight="1" x14ac:dyDescent="0.2">
      <c r="B45" s="1187"/>
      <c r="C45" s="1188"/>
      <c r="D45" s="106"/>
      <c r="E45" s="1193" t="s">
        <v>37</v>
      </c>
      <c r="F45" s="1193"/>
      <c r="G45" s="1193"/>
      <c r="H45" s="1194"/>
      <c r="I45" s="358">
        <v>832</v>
      </c>
      <c r="J45" s="359">
        <v>1124</v>
      </c>
      <c r="K45" s="359">
        <v>1082</v>
      </c>
      <c r="L45" s="359">
        <v>1010</v>
      </c>
      <c r="M45" s="360">
        <v>811</v>
      </c>
    </row>
    <row r="46" spans="2:13" ht="27.75" customHeight="1" x14ac:dyDescent="0.2">
      <c r="B46" s="1187"/>
      <c r="C46" s="1188"/>
      <c r="D46" s="107"/>
      <c r="E46" s="1193" t="s">
        <v>38</v>
      </c>
      <c r="F46" s="1193"/>
      <c r="G46" s="1193"/>
      <c r="H46" s="1194"/>
      <c r="I46" s="358" t="s">
        <v>524</v>
      </c>
      <c r="J46" s="359" t="s">
        <v>524</v>
      </c>
      <c r="K46" s="359" t="s">
        <v>524</v>
      </c>
      <c r="L46" s="359" t="s">
        <v>524</v>
      </c>
      <c r="M46" s="360" t="s">
        <v>524</v>
      </c>
    </row>
    <row r="47" spans="2:13" ht="27.75" customHeight="1" x14ac:dyDescent="0.2">
      <c r="B47" s="1187"/>
      <c r="C47" s="1188"/>
      <c r="D47" s="108"/>
      <c r="E47" s="1195" t="s">
        <v>39</v>
      </c>
      <c r="F47" s="1196"/>
      <c r="G47" s="1196"/>
      <c r="H47" s="1197"/>
      <c r="I47" s="358" t="s">
        <v>524</v>
      </c>
      <c r="J47" s="359" t="s">
        <v>524</v>
      </c>
      <c r="K47" s="359" t="s">
        <v>524</v>
      </c>
      <c r="L47" s="359" t="s">
        <v>524</v>
      </c>
      <c r="M47" s="360" t="s">
        <v>524</v>
      </c>
    </row>
    <row r="48" spans="2:13" ht="27.75" customHeight="1" x14ac:dyDescent="0.2">
      <c r="B48" s="1187"/>
      <c r="C48" s="1188"/>
      <c r="D48" s="106"/>
      <c r="E48" s="1193" t="s">
        <v>40</v>
      </c>
      <c r="F48" s="1193"/>
      <c r="G48" s="1193"/>
      <c r="H48" s="1194"/>
      <c r="I48" s="358" t="s">
        <v>524</v>
      </c>
      <c r="J48" s="359" t="s">
        <v>524</v>
      </c>
      <c r="K48" s="359" t="s">
        <v>524</v>
      </c>
      <c r="L48" s="359" t="s">
        <v>524</v>
      </c>
      <c r="M48" s="360" t="s">
        <v>524</v>
      </c>
    </row>
    <row r="49" spans="2:13" ht="27.75" customHeight="1" x14ac:dyDescent="0.2">
      <c r="B49" s="1189"/>
      <c r="C49" s="1190"/>
      <c r="D49" s="106"/>
      <c r="E49" s="1193" t="s">
        <v>41</v>
      </c>
      <c r="F49" s="1193"/>
      <c r="G49" s="1193"/>
      <c r="H49" s="1194"/>
      <c r="I49" s="358" t="s">
        <v>524</v>
      </c>
      <c r="J49" s="359" t="s">
        <v>524</v>
      </c>
      <c r="K49" s="359" t="s">
        <v>524</v>
      </c>
      <c r="L49" s="359" t="s">
        <v>524</v>
      </c>
      <c r="M49" s="360" t="s">
        <v>524</v>
      </c>
    </row>
    <row r="50" spans="2:13" ht="27.75" customHeight="1" x14ac:dyDescent="0.2">
      <c r="B50" s="1198" t="s">
        <v>42</v>
      </c>
      <c r="C50" s="1199"/>
      <c r="D50" s="109"/>
      <c r="E50" s="1193" t="s">
        <v>43</v>
      </c>
      <c r="F50" s="1193"/>
      <c r="G50" s="1193"/>
      <c r="H50" s="1194"/>
      <c r="I50" s="358">
        <v>12484</v>
      </c>
      <c r="J50" s="359">
        <v>12471</v>
      </c>
      <c r="K50" s="359">
        <v>13009</v>
      </c>
      <c r="L50" s="359">
        <v>13400</v>
      </c>
      <c r="M50" s="360">
        <v>13447</v>
      </c>
    </row>
    <row r="51" spans="2:13" ht="27.75" customHeight="1" x14ac:dyDescent="0.2">
      <c r="B51" s="1187"/>
      <c r="C51" s="1188"/>
      <c r="D51" s="106"/>
      <c r="E51" s="1193" t="s">
        <v>44</v>
      </c>
      <c r="F51" s="1193"/>
      <c r="G51" s="1193"/>
      <c r="H51" s="1194"/>
      <c r="I51" s="358">
        <v>1886</v>
      </c>
      <c r="J51" s="359">
        <v>1937</v>
      </c>
      <c r="K51" s="359">
        <v>1858</v>
      </c>
      <c r="L51" s="359">
        <v>1706</v>
      </c>
      <c r="M51" s="360">
        <v>1533</v>
      </c>
    </row>
    <row r="52" spans="2:13" ht="27.75" customHeight="1" x14ac:dyDescent="0.2">
      <c r="B52" s="1189"/>
      <c r="C52" s="1190"/>
      <c r="D52" s="106"/>
      <c r="E52" s="1193" t="s">
        <v>45</v>
      </c>
      <c r="F52" s="1193"/>
      <c r="G52" s="1193"/>
      <c r="H52" s="1194"/>
      <c r="I52" s="358">
        <v>26291</v>
      </c>
      <c r="J52" s="359">
        <v>25370</v>
      </c>
      <c r="K52" s="359">
        <v>24698</v>
      </c>
      <c r="L52" s="359">
        <v>25686</v>
      </c>
      <c r="M52" s="360">
        <v>24984</v>
      </c>
    </row>
    <row r="53" spans="2:13" ht="27.75" customHeight="1" thickBot="1" x14ac:dyDescent="0.25">
      <c r="B53" s="1200" t="s">
        <v>46</v>
      </c>
      <c r="C53" s="1201"/>
      <c r="D53" s="110"/>
      <c r="E53" s="1202" t="s">
        <v>47</v>
      </c>
      <c r="F53" s="1202"/>
      <c r="G53" s="1202"/>
      <c r="H53" s="1203"/>
      <c r="I53" s="361">
        <v>-8034</v>
      </c>
      <c r="J53" s="362">
        <v>-7941</v>
      </c>
      <c r="K53" s="362">
        <v>-8914</v>
      </c>
      <c r="L53" s="362">
        <v>-8829</v>
      </c>
      <c r="M53" s="363">
        <v>-9034</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P4xZqS/0uKWd0TIDJ61Kr2mZCQQwPWg2bZisVitlZSAiShro6ek3Rp8OHazLNw+KiUyGYtGNSIv7x9IVylwZeA==" saltValue="6a89hGGF/+972I50+U25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567</v>
      </c>
      <c r="G54" s="119" t="s">
        <v>568</v>
      </c>
      <c r="H54" s="120" t="s">
        <v>569</v>
      </c>
    </row>
    <row r="55" spans="2:8" ht="52.5" customHeight="1" x14ac:dyDescent="0.2">
      <c r="B55" s="121"/>
      <c r="C55" s="1212" t="s">
        <v>50</v>
      </c>
      <c r="D55" s="1212"/>
      <c r="E55" s="1213"/>
      <c r="F55" s="122">
        <v>6029</v>
      </c>
      <c r="G55" s="122">
        <v>6348</v>
      </c>
      <c r="H55" s="123">
        <v>6494</v>
      </c>
    </row>
    <row r="56" spans="2:8" ht="52.5" customHeight="1" x14ac:dyDescent="0.2">
      <c r="B56" s="124"/>
      <c r="C56" s="1214" t="s">
        <v>51</v>
      </c>
      <c r="D56" s="1214"/>
      <c r="E56" s="1215"/>
      <c r="F56" s="125">
        <v>766</v>
      </c>
      <c r="G56" s="125">
        <v>767</v>
      </c>
      <c r="H56" s="126">
        <v>767</v>
      </c>
    </row>
    <row r="57" spans="2:8" ht="53.25" customHeight="1" x14ac:dyDescent="0.2">
      <c r="B57" s="124"/>
      <c r="C57" s="1216" t="s">
        <v>52</v>
      </c>
      <c r="D57" s="1216"/>
      <c r="E57" s="1217"/>
      <c r="F57" s="127">
        <v>7425</v>
      </c>
      <c r="G57" s="127">
        <v>7428</v>
      </c>
      <c r="H57" s="128">
        <v>7280</v>
      </c>
    </row>
    <row r="58" spans="2:8" ht="45.75" customHeight="1" x14ac:dyDescent="0.2">
      <c r="B58" s="129"/>
      <c r="C58" s="1204" t="s">
        <v>601</v>
      </c>
      <c r="D58" s="1205"/>
      <c r="E58" s="1206"/>
      <c r="F58" s="130">
        <v>3952</v>
      </c>
      <c r="G58" s="130">
        <v>3956</v>
      </c>
      <c r="H58" s="131">
        <v>3808</v>
      </c>
    </row>
    <row r="59" spans="2:8" ht="45.75" customHeight="1" x14ac:dyDescent="0.2">
      <c r="B59" s="129"/>
      <c r="C59" s="1204" t="s">
        <v>602</v>
      </c>
      <c r="D59" s="1205"/>
      <c r="E59" s="1206"/>
      <c r="F59" s="130">
        <v>1930</v>
      </c>
      <c r="G59" s="130">
        <v>1930</v>
      </c>
      <c r="H59" s="131">
        <v>1930</v>
      </c>
    </row>
    <row r="60" spans="2:8" ht="45.75" customHeight="1" x14ac:dyDescent="0.2">
      <c r="B60" s="129"/>
      <c r="C60" s="1204" t="s">
        <v>603</v>
      </c>
      <c r="D60" s="1205"/>
      <c r="E60" s="1206"/>
      <c r="F60" s="130">
        <v>814</v>
      </c>
      <c r="G60" s="130">
        <v>814</v>
      </c>
      <c r="H60" s="131">
        <v>814</v>
      </c>
    </row>
    <row r="61" spans="2:8" ht="45.75" customHeight="1" x14ac:dyDescent="0.2">
      <c r="B61" s="129"/>
      <c r="C61" s="1204" t="s">
        <v>604</v>
      </c>
      <c r="D61" s="1205"/>
      <c r="E61" s="1206"/>
      <c r="F61" s="130">
        <v>412</v>
      </c>
      <c r="G61" s="130">
        <v>413</v>
      </c>
      <c r="H61" s="131">
        <v>415</v>
      </c>
    </row>
    <row r="62" spans="2:8" ht="45.75" customHeight="1" thickBot="1" x14ac:dyDescent="0.25">
      <c r="B62" s="132"/>
      <c r="C62" s="1207" t="s">
        <v>605</v>
      </c>
      <c r="D62" s="1208"/>
      <c r="E62" s="1209"/>
      <c r="F62" s="133">
        <v>226</v>
      </c>
      <c r="G62" s="133">
        <v>226</v>
      </c>
      <c r="H62" s="134">
        <v>226</v>
      </c>
    </row>
    <row r="63" spans="2:8" ht="52.5" customHeight="1" thickBot="1" x14ac:dyDescent="0.25">
      <c r="B63" s="135"/>
      <c r="C63" s="1210" t="s">
        <v>53</v>
      </c>
      <c r="D63" s="1210"/>
      <c r="E63" s="1211"/>
      <c r="F63" s="136">
        <v>14220</v>
      </c>
      <c r="G63" s="136">
        <v>14542</v>
      </c>
      <c r="H63" s="137">
        <v>14541</v>
      </c>
    </row>
    <row r="64" spans="2:8" ht="13" x14ac:dyDescent="0.2"/>
  </sheetData>
  <sheetProtection algorithmName="SHA-512" hashValue="gXGJ09I2XUUEbVgG46xop114uEXCKpyRIBcsixIM8O6W174cA7PxR2XbaxWN5T2x6bo8+fw6D38XOV2am5+v8Q==" saltValue="r2yg5XdWh114G93lPUPw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67AC3-E726-40C4-A797-936424A7665D}">
  <sheetPr>
    <pageSetUpPr fitToPage="1"/>
  </sheetPr>
  <dimension ref="A1:DE85"/>
  <sheetViews>
    <sheetView showGridLines="0" zoomScaleNormal="100" zoomScaleSheetLayoutView="55" workbookViewId="0">
      <selection activeCell="AE109" sqref="AE109"/>
    </sheetView>
  </sheetViews>
  <sheetFormatPr defaultColWidth="0" defaultRowHeight="13.5" customHeight="1" zeroHeight="1" x14ac:dyDescent="0.2"/>
  <cols>
    <col min="1" max="1" width="6.36328125" style="1220" customWidth="1"/>
    <col min="2" max="107" width="2.453125" style="1220" customWidth="1"/>
    <col min="108" max="108" width="6.08984375" style="1227" customWidth="1"/>
    <col min="109" max="109" width="5.90625" style="1226" customWidth="1"/>
    <col min="110" max="16384" width="8.6328125" style="1220" hidden="1"/>
  </cols>
  <sheetData>
    <row r="1" spans="1:109" ht="42.75" customHeight="1" x14ac:dyDescent="0.2">
      <c r="A1" s="1218"/>
      <c r="B1" s="1219"/>
      <c r="DD1" s="1220"/>
      <c r="DE1" s="1220"/>
    </row>
    <row r="2" spans="1:109" ht="25.5" customHeight="1" x14ac:dyDescent="0.2">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2">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ht="13" x14ac:dyDescent="0.2">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ht="13" x14ac:dyDescent="0.2">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ht="13" x14ac:dyDescent="0.2">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ht="13" x14ac:dyDescent="0.2">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ht="13" x14ac:dyDescent="0.2">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ht="13" x14ac:dyDescent="0.2">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ht="13" x14ac:dyDescent="0.2">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ht="13" x14ac:dyDescent="0.2">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ht="13" x14ac:dyDescent="0.2">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ht="13" x14ac:dyDescent="0.2">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ht="13" x14ac:dyDescent="0.2">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ht="13" x14ac:dyDescent="0.2">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ht="13" x14ac:dyDescent="0.2">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ht="13" x14ac:dyDescent="0.2">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ht="13" x14ac:dyDescent="0.2">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ht="13" x14ac:dyDescent="0.2">
      <c r="DD19" s="1220"/>
      <c r="DE19" s="1220"/>
    </row>
    <row r="20" spans="1:109" ht="13" x14ac:dyDescent="0.2">
      <c r="DD20" s="1220"/>
      <c r="DE20" s="1220"/>
    </row>
    <row r="21" spans="1:109" ht="17.25" customHeight="1" x14ac:dyDescent="0.2">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2">
      <c r="B22" s="1226"/>
    </row>
    <row r="23" spans="1:109" ht="13" x14ac:dyDescent="0.2">
      <c r="B23" s="1226"/>
    </row>
    <row r="24" spans="1:109" ht="13" x14ac:dyDescent="0.2">
      <c r="B24" s="1226"/>
    </row>
    <row r="25" spans="1:109" ht="13" x14ac:dyDescent="0.2">
      <c r="B25" s="1226"/>
    </row>
    <row r="26" spans="1:109" ht="13" x14ac:dyDescent="0.2">
      <c r="B26" s="1226"/>
    </row>
    <row r="27" spans="1:109" ht="13" x14ac:dyDescent="0.2">
      <c r="B27" s="1226"/>
    </row>
    <row r="28" spans="1:109" ht="13" x14ac:dyDescent="0.2">
      <c r="B28" s="1226"/>
    </row>
    <row r="29" spans="1:109" ht="13" x14ac:dyDescent="0.2">
      <c r="B29" s="1226"/>
    </row>
    <row r="30" spans="1:109" ht="13" x14ac:dyDescent="0.2">
      <c r="B30" s="1226"/>
    </row>
    <row r="31" spans="1:109" ht="13" x14ac:dyDescent="0.2">
      <c r="B31" s="1226"/>
    </row>
    <row r="32" spans="1:109" ht="13" x14ac:dyDescent="0.2">
      <c r="B32" s="1226"/>
    </row>
    <row r="33" spans="2:109" ht="13" x14ac:dyDescent="0.2">
      <c r="B33" s="1226"/>
    </row>
    <row r="34" spans="2:109" ht="13" x14ac:dyDescent="0.2">
      <c r="B34" s="1226"/>
    </row>
    <row r="35" spans="2:109" ht="13" x14ac:dyDescent="0.2">
      <c r="B35" s="1226"/>
    </row>
    <row r="36" spans="2:109" ht="13" x14ac:dyDescent="0.2">
      <c r="B36" s="1226"/>
    </row>
    <row r="37" spans="2:109" ht="13" x14ac:dyDescent="0.2">
      <c r="B37" s="1226"/>
    </row>
    <row r="38" spans="2:109" ht="13" x14ac:dyDescent="0.2">
      <c r="B38" s="1226"/>
    </row>
    <row r="39" spans="2:109" ht="13" x14ac:dyDescent="0.2">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ht="13" x14ac:dyDescent="0.2">
      <c r="B40" s="1231"/>
      <c r="DD40" s="1231"/>
      <c r="DE40" s="1220"/>
    </row>
    <row r="41" spans="2:109" ht="16.5" x14ac:dyDescent="0.2">
      <c r="B41" s="1232" t="s">
        <v>606</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ht="13" x14ac:dyDescent="0.2">
      <c r="B42" s="1226"/>
      <c r="G42" s="1233"/>
      <c r="I42" s="1234"/>
      <c r="J42" s="1234"/>
      <c r="K42" s="1234"/>
      <c r="AM42" s="1233"/>
      <c r="AN42" s="1233" t="s">
        <v>607</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2">
      <c r="B43" s="1226"/>
      <c r="AN43" s="1235" t="s">
        <v>608</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x14ac:dyDescent="0.2">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x14ac:dyDescent="0.2">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x14ac:dyDescent="0.2">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x14ac:dyDescent="0.2">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x14ac:dyDescent="0.2">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ht="13" x14ac:dyDescent="0.2">
      <c r="B49" s="1226"/>
      <c r="AN49" s="1220" t="s">
        <v>609</v>
      </c>
    </row>
    <row r="50" spans="1:109" ht="13" x14ac:dyDescent="0.2">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565</v>
      </c>
      <c r="BQ50" s="1251"/>
      <c r="BR50" s="1251"/>
      <c r="BS50" s="1251"/>
      <c r="BT50" s="1251"/>
      <c r="BU50" s="1251"/>
      <c r="BV50" s="1251"/>
      <c r="BW50" s="1251"/>
      <c r="BX50" s="1251" t="s">
        <v>566</v>
      </c>
      <c r="BY50" s="1251"/>
      <c r="BZ50" s="1251"/>
      <c r="CA50" s="1251"/>
      <c r="CB50" s="1251"/>
      <c r="CC50" s="1251"/>
      <c r="CD50" s="1251"/>
      <c r="CE50" s="1251"/>
      <c r="CF50" s="1251" t="s">
        <v>567</v>
      </c>
      <c r="CG50" s="1251"/>
      <c r="CH50" s="1251"/>
      <c r="CI50" s="1251"/>
      <c r="CJ50" s="1251"/>
      <c r="CK50" s="1251"/>
      <c r="CL50" s="1251"/>
      <c r="CM50" s="1251"/>
      <c r="CN50" s="1251" t="s">
        <v>568</v>
      </c>
      <c r="CO50" s="1251"/>
      <c r="CP50" s="1251"/>
      <c r="CQ50" s="1251"/>
      <c r="CR50" s="1251"/>
      <c r="CS50" s="1251"/>
      <c r="CT50" s="1251"/>
      <c r="CU50" s="1251"/>
      <c r="CV50" s="1251" t="s">
        <v>569</v>
      </c>
      <c r="CW50" s="1251"/>
      <c r="CX50" s="1251"/>
      <c r="CY50" s="1251"/>
      <c r="CZ50" s="1251"/>
      <c r="DA50" s="1251"/>
      <c r="DB50" s="1251"/>
      <c r="DC50" s="1251"/>
    </row>
    <row r="51" spans="1:109" ht="13.5" customHeight="1" x14ac:dyDescent="0.2">
      <c r="B51" s="1226"/>
      <c r="G51" s="1252"/>
      <c r="H51" s="1252"/>
      <c r="I51" s="1253"/>
      <c r="J51" s="1253"/>
      <c r="K51" s="1254"/>
      <c r="L51" s="1254"/>
      <c r="M51" s="1254"/>
      <c r="N51" s="1254"/>
      <c r="AM51" s="1244"/>
      <c r="AN51" s="1255" t="s">
        <v>610</v>
      </c>
      <c r="AO51" s="1255"/>
      <c r="AP51" s="1255"/>
      <c r="AQ51" s="1255"/>
      <c r="AR51" s="1255"/>
      <c r="AS51" s="1255"/>
      <c r="AT51" s="1255"/>
      <c r="AU51" s="1255"/>
      <c r="AV51" s="1255"/>
      <c r="AW51" s="1255"/>
      <c r="AX51" s="1255"/>
      <c r="AY51" s="1255"/>
      <c r="AZ51" s="1255"/>
      <c r="BA51" s="1255"/>
      <c r="BB51" s="1255" t="s">
        <v>611</v>
      </c>
      <c r="BC51" s="1255"/>
      <c r="BD51" s="1255"/>
      <c r="BE51" s="1255"/>
      <c r="BF51" s="1255"/>
      <c r="BG51" s="1255"/>
      <c r="BH51" s="1255"/>
      <c r="BI51" s="1255"/>
      <c r="BJ51" s="1255"/>
      <c r="BK51" s="1255"/>
      <c r="BL51" s="1255"/>
      <c r="BM51" s="1255"/>
      <c r="BN51" s="1255"/>
      <c r="BO51" s="1255"/>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 x14ac:dyDescent="0.2">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612</v>
      </c>
      <c r="BC53" s="1255"/>
      <c r="BD53" s="1255"/>
      <c r="BE53" s="1255"/>
      <c r="BF53" s="1255"/>
      <c r="BG53" s="1255"/>
      <c r="BH53" s="1255"/>
      <c r="BI53" s="1255"/>
      <c r="BJ53" s="1255"/>
      <c r="BK53" s="1255"/>
      <c r="BL53" s="1255"/>
      <c r="BM53" s="1255"/>
      <c r="BN53" s="1255"/>
      <c r="BO53" s="1255"/>
      <c r="BP53" s="1256">
        <v>61.5</v>
      </c>
      <c r="BQ53" s="1256"/>
      <c r="BR53" s="1256"/>
      <c r="BS53" s="1256"/>
      <c r="BT53" s="1256"/>
      <c r="BU53" s="1256"/>
      <c r="BV53" s="1256"/>
      <c r="BW53" s="1256"/>
      <c r="BX53" s="1256">
        <v>62.9</v>
      </c>
      <c r="BY53" s="1256"/>
      <c r="BZ53" s="1256"/>
      <c r="CA53" s="1256"/>
      <c r="CB53" s="1256"/>
      <c r="CC53" s="1256"/>
      <c r="CD53" s="1256"/>
      <c r="CE53" s="1256"/>
      <c r="CF53" s="1256">
        <v>64.3</v>
      </c>
      <c r="CG53" s="1256"/>
      <c r="CH53" s="1256"/>
      <c r="CI53" s="1256"/>
      <c r="CJ53" s="1256"/>
      <c r="CK53" s="1256"/>
      <c r="CL53" s="1256"/>
      <c r="CM53" s="1256"/>
      <c r="CN53" s="1256">
        <v>62.9</v>
      </c>
      <c r="CO53" s="1256"/>
      <c r="CP53" s="1256"/>
      <c r="CQ53" s="1256"/>
      <c r="CR53" s="1256"/>
      <c r="CS53" s="1256"/>
      <c r="CT53" s="1256"/>
      <c r="CU53" s="1256"/>
      <c r="CV53" s="1256">
        <v>63.8</v>
      </c>
      <c r="CW53" s="1256"/>
      <c r="CX53" s="1256"/>
      <c r="CY53" s="1256"/>
      <c r="CZ53" s="1256"/>
      <c r="DA53" s="1256"/>
      <c r="DB53" s="1256"/>
      <c r="DC53" s="1256"/>
    </row>
    <row r="54" spans="1:109" ht="13" x14ac:dyDescent="0.2">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1234"/>
      <c r="B55" s="1226"/>
      <c r="G55" s="1245"/>
      <c r="H55" s="1245"/>
      <c r="I55" s="1245"/>
      <c r="J55" s="1245"/>
      <c r="K55" s="1254"/>
      <c r="L55" s="1254"/>
      <c r="M55" s="1254"/>
      <c r="N55" s="1254"/>
      <c r="AN55" s="1251" t="s">
        <v>613</v>
      </c>
      <c r="AO55" s="1251"/>
      <c r="AP55" s="1251"/>
      <c r="AQ55" s="1251"/>
      <c r="AR55" s="1251"/>
      <c r="AS55" s="1251"/>
      <c r="AT55" s="1251"/>
      <c r="AU55" s="1251"/>
      <c r="AV55" s="1251"/>
      <c r="AW55" s="1251"/>
      <c r="AX55" s="1251"/>
      <c r="AY55" s="1251"/>
      <c r="AZ55" s="1251"/>
      <c r="BA55" s="1251"/>
      <c r="BB55" s="1255" t="s">
        <v>611</v>
      </c>
      <c r="BC55" s="1255"/>
      <c r="BD55" s="1255"/>
      <c r="BE55" s="1255"/>
      <c r="BF55" s="1255"/>
      <c r="BG55" s="1255"/>
      <c r="BH55" s="1255"/>
      <c r="BI55" s="1255"/>
      <c r="BJ55" s="1255"/>
      <c r="BK55" s="1255"/>
      <c r="BL55" s="1255"/>
      <c r="BM55" s="1255"/>
      <c r="BN55" s="1255"/>
      <c r="BO55" s="1255"/>
      <c r="BP55" s="1256">
        <v>52.7</v>
      </c>
      <c r="BQ55" s="1256"/>
      <c r="BR55" s="1256"/>
      <c r="BS55" s="1256"/>
      <c r="BT55" s="1256"/>
      <c r="BU55" s="1256"/>
      <c r="BV55" s="1256"/>
      <c r="BW55" s="1256"/>
      <c r="BX55" s="1256">
        <v>49.7</v>
      </c>
      <c r="BY55" s="1256"/>
      <c r="BZ55" s="1256"/>
      <c r="CA55" s="1256"/>
      <c r="CB55" s="1256"/>
      <c r="CC55" s="1256"/>
      <c r="CD55" s="1256"/>
      <c r="CE55" s="1256"/>
      <c r="CF55" s="1256">
        <v>37.299999999999997</v>
      </c>
      <c r="CG55" s="1256"/>
      <c r="CH55" s="1256"/>
      <c r="CI55" s="1256"/>
      <c r="CJ55" s="1256"/>
      <c r="CK55" s="1256"/>
      <c r="CL55" s="1256"/>
      <c r="CM55" s="1256"/>
      <c r="CN55" s="1256">
        <v>25.1</v>
      </c>
      <c r="CO55" s="1256"/>
      <c r="CP55" s="1256"/>
      <c r="CQ55" s="1256"/>
      <c r="CR55" s="1256"/>
      <c r="CS55" s="1256"/>
      <c r="CT55" s="1256"/>
      <c r="CU55" s="1256"/>
      <c r="CV55" s="1256">
        <v>17.600000000000001</v>
      </c>
      <c r="CW55" s="1256"/>
      <c r="CX55" s="1256"/>
      <c r="CY55" s="1256"/>
      <c r="CZ55" s="1256"/>
      <c r="DA55" s="1256"/>
      <c r="DB55" s="1256"/>
      <c r="DC55" s="1256"/>
    </row>
    <row r="56" spans="1:109" ht="13" x14ac:dyDescent="0.2">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ht="13" x14ac:dyDescent="0.2">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612</v>
      </c>
      <c r="BC57" s="1255"/>
      <c r="BD57" s="1255"/>
      <c r="BE57" s="1255"/>
      <c r="BF57" s="1255"/>
      <c r="BG57" s="1255"/>
      <c r="BH57" s="1255"/>
      <c r="BI57" s="1255"/>
      <c r="BJ57" s="1255"/>
      <c r="BK57" s="1255"/>
      <c r="BL57" s="1255"/>
      <c r="BM57" s="1255"/>
      <c r="BN57" s="1255"/>
      <c r="BO57" s="1255"/>
      <c r="BP57" s="1256">
        <v>59.9</v>
      </c>
      <c r="BQ57" s="1256"/>
      <c r="BR57" s="1256"/>
      <c r="BS57" s="1256"/>
      <c r="BT57" s="1256"/>
      <c r="BU57" s="1256"/>
      <c r="BV57" s="1256"/>
      <c r="BW57" s="1256"/>
      <c r="BX57" s="1256">
        <v>60.2</v>
      </c>
      <c r="BY57" s="1256"/>
      <c r="BZ57" s="1256"/>
      <c r="CA57" s="1256"/>
      <c r="CB57" s="1256"/>
      <c r="CC57" s="1256"/>
      <c r="CD57" s="1256"/>
      <c r="CE57" s="1256"/>
      <c r="CF57" s="1256">
        <v>62</v>
      </c>
      <c r="CG57" s="1256"/>
      <c r="CH57" s="1256"/>
      <c r="CI57" s="1256"/>
      <c r="CJ57" s="1256"/>
      <c r="CK57" s="1256"/>
      <c r="CL57" s="1256"/>
      <c r="CM57" s="1256"/>
      <c r="CN57" s="1256">
        <v>63.2</v>
      </c>
      <c r="CO57" s="1256"/>
      <c r="CP57" s="1256"/>
      <c r="CQ57" s="1256"/>
      <c r="CR57" s="1256"/>
      <c r="CS57" s="1256"/>
      <c r="CT57" s="1256"/>
      <c r="CU57" s="1256"/>
      <c r="CV57" s="1256">
        <v>65.2</v>
      </c>
      <c r="CW57" s="1256"/>
      <c r="CX57" s="1256"/>
      <c r="CY57" s="1256"/>
      <c r="CZ57" s="1256"/>
      <c r="DA57" s="1256"/>
      <c r="DB57" s="1256"/>
      <c r="DC57" s="1256"/>
      <c r="DD57" s="1259"/>
      <c r="DE57" s="1257"/>
    </row>
    <row r="58" spans="1:109" s="1234" customFormat="1" ht="13" x14ac:dyDescent="0.2">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ht="13" x14ac:dyDescent="0.2">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ht="13" x14ac:dyDescent="0.2">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ht="13" x14ac:dyDescent="0.2">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 x14ac:dyDescent="0.2">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6.5" x14ac:dyDescent="0.2">
      <c r="B63" s="1265" t="s">
        <v>614</v>
      </c>
    </row>
    <row r="64" spans="1:109" ht="13" x14ac:dyDescent="0.2">
      <c r="B64" s="1226"/>
      <c r="G64" s="1233"/>
      <c r="I64" s="1266"/>
      <c r="J64" s="1266"/>
      <c r="K64" s="1266"/>
      <c r="L64" s="1266"/>
      <c r="M64" s="1266"/>
      <c r="N64" s="1267"/>
      <c r="AM64" s="1233"/>
      <c r="AN64" s="1233" t="s">
        <v>607</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ht="13" x14ac:dyDescent="0.2">
      <c r="B65" s="1226"/>
      <c r="AN65" s="1235" t="s">
        <v>615</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x14ac:dyDescent="0.2">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x14ac:dyDescent="0.2">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x14ac:dyDescent="0.2">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x14ac:dyDescent="0.2">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x14ac:dyDescent="0.2">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ht="13" x14ac:dyDescent="0.2">
      <c r="B71" s="1226"/>
      <c r="G71" s="1271"/>
      <c r="I71" s="1272"/>
      <c r="J71" s="1269"/>
      <c r="K71" s="1269"/>
      <c r="L71" s="1270"/>
      <c r="M71" s="1269"/>
      <c r="N71" s="1270"/>
      <c r="AM71" s="1271"/>
      <c r="AN71" s="1220" t="s">
        <v>609</v>
      </c>
    </row>
    <row r="72" spans="2:107" ht="13" x14ac:dyDescent="0.2">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565</v>
      </c>
      <c r="BQ72" s="1251"/>
      <c r="BR72" s="1251"/>
      <c r="BS72" s="1251"/>
      <c r="BT72" s="1251"/>
      <c r="BU72" s="1251"/>
      <c r="BV72" s="1251"/>
      <c r="BW72" s="1251"/>
      <c r="BX72" s="1251" t="s">
        <v>566</v>
      </c>
      <c r="BY72" s="1251"/>
      <c r="BZ72" s="1251"/>
      <c r="CA72" s="1251"/>
      <c r="CB72" s="1251"/>
      <c r="CC72" s="1251"/>
      <c r="CD72" s="1251"/>
      <c r="CE72" s="1251"/>
      <c r="CF72" s="1251" t="s">
        <v>567</v>
      </c>
      <c r="CG72" s="1251"/>
      <c r="CH72" s="1251"/>
      <c r="CI72" s="1251"/>
      <c r="CJ72" s="1251"/>
      <c r="CK72" s="1251"/>
      <c r="CL72" s="1251"/>
      <c r="CM72" s="1251"/>
      <c r="CN72" s="1251" t="s">
        <v>568</v>
      </c>
      <c r="CO72" s="1251"/>
      <c r="CP72" s="1251"/>
      <c r="CQ72" s="1251"/>
      <c r="CR72" s="1251"/>
      <c r="CS72" s="1251"/>
      <c r="CT72" s="1251"/>
      <c r="CU72" s="1251"/>
      <c r="CV72" s="1251" t="s">
        <v>569</v>
      </c>
      <c r="CW72" s="1251"/>
      <c r="CX72" s="1251"/>
      <c r="CY72" s="1251"/>
      <c r="CZ72" s="1251"/>
      <c r="DA72" s="1251"/>
      <c r="DB72" s="1251"/>
      <c r="DC72" s="1251"/>
    </row>
    <row r="73" spans="2:107" ht="13" x14ac:dyDescent="0.2">
      <c r="B73" s="1226"/>
      <c r="G73" s="1252"/>
      <c r="H73" s="1252"/>
      <c r="I73" s="1252"/>
      <c r="J73" s="1252"/>
      <c r="K73" s="1273"/>
      <c r="L73" s="1273"/>
      <c r="M73" s="1273"/>
      <c r="N73" s="1273"/>
      <c r="AM73" s="1244"/>
      <c r="AN73" s="1255" t="s">
        <v>610</v>
      </c>
      <c r="AO73" s="1255"/>
      <c r="AP73" s="1255"/>
      <c r="AQ73" s="1255"/>
      <c r="AR73" s="1255"/>
      <c r="AS73" s="1255"/>
      <c r="AT73" s="1255"/>
      <c r="AU73" s="1255"/>
      <c r="AV73" s="1255"/>
      <c r="AW73" s="1255"/>
      <c r="AX73" s="1255"/>
      <c r="AY73" s="1255"/>
      <c r="AZ73" s="1255"/>
      <c r="BA73" s="1255"/>
      <c r="BB73" s="1255" t="s">
        <v>611</v>
      </c>
      <c r="BC73" s="1255"/>
      <c r="BD73" s="1255"/>
      <c r="BE73" s="1255"/>
      <c r="BF73" s="1255"/>
      <c r="BG73" s="1255"/>
      <c r="BH73" s="1255"/>
      <c r="BI73" s="1255"/>
      <c r="BJ73" s="1255"/>
      <c r="BK73" s="1255"/>
      <c r="BL73" s="1255"/>
      <c r="BM73" s="1255"/>
      <c r="BN73" s="1255"/>
      <c r="BO73" s="1255"/>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 x14ac:dyDescent="0.2">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616</v>
      </c>
      <c r="BC75" s="1255"/>
      <c r="BD75" s="1255"/>
      <c r="BE75" s="1255"/>
      <c r="BF75" s="1255"/>
      <c r="BG75" s="1255"/>
      <c r="BH75" s="1255"/>
      <c r="BI75" s="1255"/>
      <c r="BJ75" s="1255"/>
      <c r="BK75" s="1255"/>
      <c r="BL75" s="1255"/>
      <c r="BM75" s="1255"/>
      <c r="BN75" s="1255"/>
      <c r="BO75" s="1255"/>
      <c r="BP75" s="1256">
        <v>4.7</v>
      </c>
      <c r="BQ75" s="1256"/>
      <c r="BR75" s="1256"/>
      <c r="BS75" s="1256"/>
      <c r="BT75" s="1256"/>
      <c r="BU75" s="1256"/>
      <c r="BV75" s="1256"/>
      <c r="BW75" s="1256"/>
      <c r="BX75" s="1256">
        <v>4.7</v>
      </c>
      <c r="BY75" s="1256"/>
      <c r="BZ75" s="1256"/>
      <c r="CA75" s="1256"/>
      <c r="CB75" s="1256"/>
      <c r="CC75" s="1256"/>
      <c r="CD75" s="1256"/>
      <c r="CE75" s="1256"/>
      <c r="CF75" s="1256">
        <v>5.0999999999999996</v>
      </c>
      <c r="CG75" s="1256"/>
      <c r="CH75" s="1256"/>
      <c r="CI75" s="1256"/>
      <c r="CJ75" s="1256"/>
      <c r="CK75" s="1256"/>
      <c r="CL75" s="1256"/>
      <c r="CM75" s="1256"/>
      <c r="CN75" s="1256">
        <v>5.4</v>
      </c>
      <c r="CO75" s="1256"/>
      <c r="CP75" s="1256"/>
      <c r="CQ75" s="1256"/>
      <c r="CR75" s="1256"/>
      <c r="CS75" s="1256"/>
      <c r="CT75" s="1256"/>
      <c r="CU75" s="1256"/>
      <c r="CV75" s="1256">
        <v>6</v>
      </c>
      <c r="CW75" s="1256"/>
      <c r="CX75" s="1256"/>
      <c r="CY75" s="1256"/>
      <c r="CZ75" s="1256"/>
      <c r="DA75" s="1256"/>
      <c r="DB75" s="1256"/>
      <c r="DC75" s="1256"/>
    </row>
    <row r="76" spans="2:107" ht="13" x14ac:dyDescent="0.2">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1226"/>
      <c r="G77" s="1245"/>
      <c r="H77" s="1245"/>
      <c r="I77" s="1245"/>
      <c r="J77" s="1245"/>
      <c r="K77" s="1273"/>
      <c r="L77" s="1273"/>
      <c r="M77" s="1273"/>
      <c r="N77" s="1273"/>
      <c r="AN77" s="1251" t="s">
        <v>613</v>
      </c>
      <c r="AO77" s="1251"/>
      <c r="AP77" s="1251"/>
      <c r="AQ77" s="1251"/>
      <c r="AR77" s="1251"/>
      <c r="AS77" s="1251"/>
      <c r="AT77" s="1251"/>
      <c r="AU77" s="1251"/>
      <c r="AV77" s="1251"/>
      <c r="AW77" s="1251"/>
      <c r="AX77" s="1251"/>
      <c r="AY77" s="1251"/>
      <c r="AZ77" s="1251"/>
      <c r="BA77" s="1251"/>
      <c r="BB77" s="1255" t="s">
        <v>611</v>
      </c>
      <c r="BC77" s="1255"/>
      <c r="BD77" s="1255"/>
      <c r="BE77" s="1255"/>
      <c r="BF77" s="1255"/>
      <c r="BG77" s="1255"/>
      <c r="BH77" s="1255"/>
      <c r="BI77" s="1255"/>
      <c r="BJ77" s="1255"/>
      <c r="BK77" s="1255"/>
      <c r="BL77" s="1255"/>
      <c r="BM77" s="1255"/>
      <c r="BN77" s="1255"/>
      <c r="BO77" s="1255"/>
      <c r="BP77" s="1256">
        <v>52.7</v>
      </c>
      <c r="BQ77" s="1256"/>
      <c r="BR77" s="1256"/>
      <c r="BS77" s="1256"/>
      <c r="BT77" s="1256"/>
      <c r="BU77" s="1256"/>
      <c r="BV77" s="1256"/>
      <c r="BW77" s="1256"/>
      <c r="BX77" s="1256">
        <v>49.7</v>
      </c>
      <c r="BY77" s="1256"/>
      <c r="BZ77" s="1256"/>
      <c r="CA77" s="1256"/>
      <c r="CB77" s="1256"/>
      <c r="CC77" s="1256"/>
      <c r="CD77" s="1256"/>
      <c r="CE77" s="1256"/>
      <c r="CF77" s="1256">
        <v>37.299999999999997</v>
      </c>
      <c r="CG77" s="1256"/>
      <c r="CH77" s="1256"/>
      <c r="CI77" s="1256"/>
      <c r="CJ77" s="1256"/>
      <c r="CK77" s="1256"/>
      <c r="CL77" s="1256"/>
      <c r="CM77" s="1256"/>
      <c r="CN77" s="1256">
        <v>25.1</v>
      </c>
      <c r="CO77" s="1256"/>
      <c r="CP77" s="1256"/>
      <c r="CQ77" s="1256"/>
      <c r="CR77" s="1256"/>
      <c r="CS77" s="1256"/>
      <c r="CT77" s="1256"/>
      <c r="CU77" s="1256"/>
      <c r="CV77" s="1256">
        <v>17.600000000000001</v>
      </c>
      <c r="CW77" s="1256"/>
      <c r="CX77" s="1256"/>
      <c r="CY77" s="1256"/>
      <c r="CZ77" s="1256"/>
      <c r="DA77" s="1256"/>
      <c r="DB77" s="1256"/>
      <c r="DC77" s="1256"/>
    </row>
    <row r="78" spans="2:107" ht="13" x14ac:dyDescent="0.2">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616</v>
      </c>
      <c r="BC79" s="1255"/>
      <c r="BD79" s="1255"/>
      <c r="BE79" s="1255"/>
      <c r="BF79" s="1255"/>
      <c r="BG79" s="1255"/>
      <c r="BH79" s="1255"/>
      <c r="BI79" s="1255"/>
      <c r="BJ79" s="1255"/>
      <c r="BK79" s="1255"/>
      <c r="BL79" s="1255"/>
      <c r="BM79" s="1255"/>
      <c r="BN79" s="1255"/>
      <c r="BO79" s="1255"/>
      <c r="BP79" s="1256">
        <v>9.5</v>
      </c>
      <c r="BQ79" s="1256"/>
      <c r="BR79" s="1256"/>
      <c r="BS79" s="1256"/>
      <c r="BT79" s="1256"/>
      <c r="BU79" s="1256"/>
      <c r="BV79" s="1256"/>
      <c r="BW79" s="1256"/>
      <c r="BX79" s="1256">
        <v>9.1999999999999993</v>
      </c>
      <c r="BY79" s="1256"/>
      <c r="BZ79" s="1256"/>
      <c r="CA79" s="1256"/>
      <c r="CB79" s="1256"/>
      <c r="CC79" s="1256"/>
      <c r="CD79" s="1256"/>
      <c r="CE79" s="1256"/>
      <c r="CF79" s="1256">
        <v>8.6</v>
      </c>
      <c r="CG79" s="1256"/>
      <c r="CH79" s="1256"/>
      <c r="CI79" s="1256"/>
      <c r="CJ79" s="1256"/>
      <c r="CK79" s="1256"/>
      <c r="CL79" s="1256"/>
      <c r="CM79" s="1256"/>
      <c r="CN79" s="1256">
        <v>8.3000000000000007</v>
      </c>
      <c r="CO79" s="1256"/>
      <c r="CP79" s="1256"/>
      <c r="CQ79" s="1256"/>
      <c r="CR79" s="1256"/>
      <c r="CS79" s="1256"/>
      <c r="CT79" s="1256"/>
      <c r="CU79" s="1256"/>
      <c r="CV79" s="1256">
        <v>8.4</v>
      </c>
      <c r="CW79" s="1256"/>
      <c r="CX79" s="1256"/>
      <c r="CY79" s="1256"/>
      <c r="CZ79" s="1256"/>
      <c r="DA79" s="1256"/>
      <c r="DB79" s="1256"/>
      <c r="DC79" s="1256"/>
    </row>
    <row r="80" spans="2:107" ht="13" x14ac:dyDescent="0.2">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1226"/>
    </row>
    <row r="82" spans="2:109" ht="16.5" x14ac:dyDescent="0.2">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ht="13" x14ac:dyDescent="0.2">
      <c r="DD84" s="1220"/>
      <c r="DE84" s="1220"/>
    </row>
    <row r="85" spans="2:109" ht="13" x14ac:dyDescent="0.2">
      <c r="DD85" s="1220"/>
      <c r="DE85" s="1220"/>
    </row>
  </sheetData>
  <sheetProtection algorithmName="SHA-512" hashValue="3fuNqp5LJLS6/koc85kUPK6B3RKyv6J6o4aN7xWOrjvEQjK7bFqy4Clo7NgIyRm9H7jNrHHxhUihqo2dYtL/Bg==" saltValue="96xfuuUBMuH/I74BOT+b9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21820-3808-48D5-B941-B68DC6148D62}">
  <sheetPr>
    <pageSetUpPr fitToPage="1"/>
  </sheetPr>
  <dimension ref="A1:DR125"/>
  <sheetViews>
    <sheetView showGridLines="0" zoomScaleNormal="100" zoomScaleSheetLayoutView="70" workbookViewId="0">
      <selection activeCell="AE109" sqref="AE10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512</v>
      </c>
    </row>
  </sheetData>
  <sheetProtection algorithmName="SHA-512" hashValue="zjYpqaYFAuceMfBeCKS9lvVpuDlrScCfIhu07FhNQWzg2mpOdTru3T2dvhBITocq8cj8PqLHltIHUdUvkckkxg==" saltValue="aun6XVFP4FHLdRcw+etB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28B42-9F80-417B-BFC2-A337751CA38C}">
  <sheetPr>
    <pageSetUpPr fitToPage="1"/>
  </sheetPr>
  <dimension ref="A1:DR125"/>
  <sheetViews>
    <sheetView showGridLines="0" zoomScaleNormal="100" zoomScaleSheetLayoutView="55" workbookViewId="0">
      <selection activeCell="AE109" sqref="AE10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512</v>
      </c>
    </row>
  </sheetData>
  <sheetProtection algorithmName="SHA-512" hashValue="80DerXoWd2s3c5ytBWwoHIwAG6WEpJ7qSCaBrbbSQ6zxYhitgMjK5Wbn59uesyUsrtj2HZpsp2Z5IoTV8SGiNQ==" saltValue="chJ1bTwflYeyieAQ4C85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562</v>
      </c>
      <c r="G2" s="151"/>
      <c r="H2" s="152"/>
    </row>
    <row r="3" spans="1:8" x14ac:dyDescent="0.2">
      <c r="A3" s="148" t="s">
        <v>555</v>
      </c>
      <c r="B3" s="153"/>
      <c r="C3" s="154"/>
      <c r="D3" s="155">
        <v>72370</v>
      </c>
      <c r="E3" s="156"/>
      <c r="F3" s="157">
        <v>69729</v>
      </c>
      <c r="G3" s="158"/>
      <c r="H3" s="159"/>
    </row>
    <row r="4" spans="1:8" x14ac:dyDescent="0.2">
      <c r="A4" s="160"/>
      <c r="B4" s="161"/>
      <c r="C4" s="162"/>
      <c r="D4" s="163">
        <v>56775</v>
      </c>
      <c r="E4" s="164"/>
      <c r="F4" s="165">
        <v>38908</v>
      </c>
      <c r="G4" s="166"/>
      <c r="H4" s="167"/>
    </row>
    <row r="5" spans="1:8" x14ac:dyDescent="0.2">
      <c r="A5" s="148" t="s">
        <v>557</v>
      </c>
      <c r="B5" s="153"/>
      <c r="C5" s="154"/>
      <c r="D5" s="155">
        <v>51579</v>
      </c>
      <c r="E5" s="156"/>
      <c r="F5" s="157">
        <v>74581</v>
      </c>
      <c r="G5" s="158"/>
      <c r="H5" s="159"/>
    </row>
    <row r="6" spans="1:8" x14ac:dyDescent="0.2">
      <c r="A6" s="160"/>
      <c r="B6" s="161"/>
      <c r="C6" s="162"/>
      <c r="D6" s="163">
        <v>32545</v>
      </c>
      <c r="E6" s="164"/>
      <c r="F6" s="165">
        <v>41563</v>
      </c>
      <c r="G6" s="166"/>
      <c r="H6" s="167"/>
    </row>
    <row r="7" spans="1:8" x14ac:dyDescent="0.2">
      <c r="A7" s="148" t="s">
        <v>558</v>
      </c>
      <c r="B7" s="153"/>
      <c r="C7" s="154"/>
      <c r="D7" s="155">
        <v>60110</v>
      </c>
      <c r="E7" s="156"/>
      <c r="F7" s="157">
        <v>76347</v>
      </c>
      <c r="G7" s="158"/>
      <c r="H7" s="159"/>
    </row>
    <row r="8" spans="1:8" x14ac:dyDescent="0.2">
      <c r="A8" s="160"/>
      <c r="B8" s="161"/>
      <c r="C8" s="162"/>
      <c r="D8" s="163">
        <v>30154</v>
      </c>
      <c r="E8" s="164"/>
      <c r="F8" s="165">
        <v>41762</v>
      </c>
      <c r="G8" s="166"/>
      <c r="H8" s="167"/>
    </row>
    <row r="9" spans="1:8" x14ac:dyDescent="0.2">
      <c r="A9" s="148" t="s">
        <v>559</v>
      </c>
      <c r="B9" s="153"/>
      <c r="C9" s="154"/>
      <c r="D9" s="155">
        <v>160092</v>
      </c>
      <c r="E9" s="156"/>
      <c r="F9" s="157">
        <v>69604</v>
      </c>
      <c r="G9" s="158"/>
      <c r="H9" s="159"/>
    </row>
    <row r="10" spans="1:8" x14ac:dyDescent="0.2">
      <c r="A10" s="160"/>
      <c r="B10" s="161"/>
      <c r="C10" s="162"/>
      <c r="D10" s="163">
        <v>70415</v>
      </c>
      <c r="E10" s="164"/>
      <c r="F10" s="165">
        <v>36247</v>
      </c>
      <c r="G10" s="166"/>
      <c r="H10" s="167"/>
    </row>
    <row r="11" spans="1:8" x14ac:dyDescent="0.2">
      <c r="A11" s="148" t="s">
        <v>560</v>
      </c>
      <c r="B11" s="153"/>
      <c r="C11" s="154"/>
      <c r="D11" s="155">
        <v>86147</v>
      </c>
      <c r="E11" s="156"/>
      <c r="F11" s="157">
        <v>68410</v>
      </c>
      <c r="G11" s="158"/>
      <c r="H11" s="159"/>
    </row>
    <row r="12" spans="1:8" x14ac:dyDescent="0.2">
      <c r="A12" s="160"/>
      <c r="B12" s="161"/>
      <c r="C12" s="168"/>
      <c r="D12" s="163">
        <v>67333</v>
      </c>
      <c r="E12" s="164"/>
      <c r="F12" s="165">
        <v>35086</v>
      </c>
      <c r="G12" s="166"/>
      <c r="H12" s="167"/>
    </row>
    <row r="13" spans="1:8" x14ac:dyDescent="0.2">
      <c r="A13" s="148"/>
      <c r="B13" s="153"/>
      <c r="C13" s="169"/>
      <c r="D13" s="170">
        <v>86060</v>
      </c>
      <c r="E13" s="171"/>
      <c r="F13" s="172">
        <v>71734</v>
      </c>
      <c r="G13" s="173"/>
      <c r="H13" s="159"/>
    </row>
    <row r="14" spans="1:8" x14ac:dyDescent="0.2">
      <c r="A14" s="160"/>
      <c r="B14" s="161"/>
      <c r="C14" s="162"/>
      <c r="D14" s="163">
        <v>51444</v>
      </c>
      <c r="E14" s="164"/>
      <c r="F14" s="165">
        <v>38713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4.55</v>
      </c>
      <c r="C19" s="174">
        <f>ROUND(VALUE(SUBSTITUTE(実質収支比率等に係る経年分析!G$48,"▲","-")),2)</f>
        <v>3.81</v>
      </c>
      <c r="D19" s="174">
        <f>ROUND(VALUE(SUBSTITUTE(実質収支比率等に係る経年分析!H$48,"▲","-")),2)</f>
        <v>5.13</v>
      </c>
      <c r="E19" s="174">
        <f>ROUND(VALUE(SUBSTITUTE(実質収支比率等に係る経年分析!I$48,"▲","-")),2)</f>
        <v>4.49</v>
      </c>
      <c r="F19" s="174">
        <f>ROUND(VALUE(SUBSTITUTE(実質収支比率等に係る経年分析!J$48,"▲","-")),2)</f>
        <v>3.63</v>
      </c>
    </row>
    <row r="20" spans="1:11" x14ac:dyDescent="0.2">
      <c r="A20" s="174" t="s">
        <v>57</v>
      </c>
      <c r="B20" s="174">
        <f>ROUND(VALUE(SUBSTITUTE(実質収支比率等に係る経年分析!F$47,"▲","-")),2)</f>
        <v>51.55</v>
      </c>
      <c r="C20" s="174">
        <f>ROUND(VALUE(SUBSTITUTE(実質収支比率等に係る経年分析!G$47,"▲","-")),2)</f>
        <v>48.49</v>
      </c>
      <c r="D20" s="174">
        <f>ROUND(VALUE(SUBSTITUTE(実質収支比率等に係る経年分析!H$47,"▲","-")),2)</f>
        <v>50.07</v>
      </c>
      <c r="E20" s="174">
        <f>ROUND(VALUE(SUBSTITUTE(実質収支比率等に係る経年分析!I$47,"▲","-")),2)</f>
        <v>50.2</v>
      </c>
      <c r="F20" s="174">
        <f>ROUND(VALUE(SUBSTITUTE(実質収支比率等に係る経年分析!J$47,"▲","-")),2)</f>
        <v>51.77</v>
      </c>
    </row>
    <row r="21" spans="1:11" x14ac:dyDescent="0.2">
      <c r="A21" s="174" t="s">
        <v>58</v>
      </c>
      <c r="B21" s="174">
        <f>IF(ISNUMBER(VALUE(SUBSTITUTE(実質収支比率等に係る経年分析!F$49,"▲","-"))),ROUND(VALUE(SUBSTITUTE(実質収支比率等に係る経年分析!F$49,"▲","-")),2),NA())</f>
        <v>-0.83</v>
      </c>
      <c r="C21" s="174">
        <f>IF(ISNUMBER(VALUE(SUBSTITUTE(実質収支比率等に係る経年分析!G$49,"▲","-"))),ROUND(VALUE(SUBSTITUTE(実質収支比率等に係る経年分析!G$49,"▲","-")),2),NA())</f>
        <v>-5.61</v>
      </c>
      <c r="D21" s="174">
        <f>IF(ISNUMBER(VALUE(SUBSTITUTE(実質収支比率等に係る経年分析!H$49,"▲","-"))),ROUND(VALUE(SUBSTITUTE(実質収支比率等に係る経年分析!H$49,"▲","-")),2),NA())</f>
        <v>1.46</v>
      </c>
      <c r="E21" s="174">
        <f>IF(ISNUMBER(VALUE(SUBSTITUTE(実質収支比率等に係る経年分析!I$49,"▲","-"))),ROUND(VALUE(SUBSTITUTE(実質収支比率等に係る経年分析!I$49,"▲","-")),2),NA())</f>
        <v>-0.34</v>
      </c>
      <c r="F21" s="174">
        <f>IF(ISNUMBER(VALUE(SUBSTITUTE(実質収支比率等に係る経年分析!J$49,"▲","-"))),ROUND(VALUE(SUBSTITUTE(実質収支比率等に係る経年分析!J$49,"▲","-")),2),NA())</f>
        <v>-2.0299999999999998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0.87</v>
      </c>
    </row>
    <row r="33" spans="1:16" x14ac:dyDescent="0.2">
      <c r="A33" s="175" t="str">
        <f>IF(連結実質赤字比率に係る赤字・黒字の構成分析!C$37="",NA(),連結実質赤字比率に係る赤字・黒字の構成分析!C$37)</f>
        <v>介護保険保険事業特別会計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4.4800000000000004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3.63</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4.4400000000000004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24.77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25.62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19.36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17.93</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2600</v>
      </c>
      <c r="E42" s="176"/>
      <c r="F42" s="176"/>
      <c r="G42" s="176">
        <f>'実質公債費比率（分子）の構造'!L$52</f>
        <v>2633</v>
      </c>
      <c r="H42" s="176"/>
      <c r="I42" s="176"/>
      <c r="J42" s="176">
        <f>'実質公債費比率（分子）の構造'!M$52</f>
        <v>2722</v>
      </c>
      <c r="K42" s="176"/>
      <c r="L42" s="176"/>
      <c r="M42" s="176">
        <f>'実質公債費比率（分子）の構造'!N$52</f>
        <v>2685</v>
      </c>
      <c r="N42" s="176"/>
      <c r="O42" s="176"/>
      <c r="P42" s="176">
        <f>'実質公債費比率（分子）の構造'!O$52</f>
        <v>2783</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0</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83</v>
      </c>
      <c r="C45" s="176"/>
      <c r="D45" s="176"/>
      <c r="E45" s="176">
        <f>'実質公債費比率（分子）の構造'!L$49</f>
        <v>55</v>
      </c>
      <c r="F45" s="176"/>
      <c r="G45" s="176"/>
      <c r="H45" s="176">
        <f>'実質公債費比率（分子）の構造'!M$49</f>
        <v>56</v>
      </c>
      <c r="I45" s="176"/>
      <c r="J45" s="176"/>
      <c r="K45" s="176">
        <f>'実質公債費比率（分子）の構造'!N$49</f>
        <v>58</v>
      </c>
      <c r="L45" s="176"/>
      <c r="M45" s="176"/>
      <c r="N45" s="176">
        <f>'実質公債費比率（分子）の構造'!O$49</f>
        <v>43</v>
      </c>
      <c r="O45" s="176"/>
      <c r="P45" s="176"/>
    </row>
    <row r="46" spans="1:16" x14ac:dyDescent="0.2">
      <c r="A46" s="176" t="s">
        <v>69</v>
      </c>
      <c r="B46" s="176">
        <f>'実質公債費比率（分子）の構造'!K$48</f>
        <v>1129</v>
      </c>
      <c r="C46" s="176"/>
      <c r="D46" s="176"/>
      <c r="E46" s="176">
        <f>'実質公債費比率（分子）の構造'!L$48</f>
        <v>1042</v>
      </c>
      <c r="F46" s="176"/>
      <c r="G46" s="176"/>
      <c r="H46" s="176">
        <f>'実質公債費比率（分子）の構造'!M$48</f>
        <v>1005</v>
      </c>
      <c r="I46" s="176"/>
      <c r="J46" s="176"/>
      <c r="K46" s="176">
        <f>'実質公債費比率（分子）の構造'!N$48</f>
        <v>1002</v>
      </c>
      <c r="L46" s="176"/>
      <c r="M46" s="176"/>
      <c r="N46" s="176">
        <f>'実質公債費比率（分子）の構造'!O$48</f>
        <v>960</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1914</v>
      </c>
      <c r="C49" s="176"/>
      <c r="D49" s="176"/>
      <c r="E49" s="176">
        <f>'実質公債費比率（分子）の構造'!L$45</f>
        <v>1987</v>
      </c>
      <c r="F49" s="176"/>
      <c r="G49" s="176"/>
      <c r="H49" s="176">
        <f>'実質公債費比率（分子）の構造'!M$45</f>
        <v>2162</v>
      </c>
      <c r="I49" s="176"/>
      <c r="J49" s="176"/>
      <c r="K49" s="176">
        <f>'実質公債費比率（分子）の構造'!N$45</f>
        <v>2290</v>
      </c>
      <c r="L49" s="176"/>
      <c r="M49" s="176"/>
      <c r="N49" s="176">
        <f>'実質公債費比率（分子）の構造'!O$45</f>
        <v>2431</v>
      </c>
      <c r="O49" s="176"/>
      <c r="P49" s="176"/>
    </row>
    <row r="50" spans="1:16" x14ac:dyDescent="0.2">
      <c r="A50" s="176" t="s">
        <v>73</v>
      </c>
      <c r="B50" s="176" t="e">
        <f>NA()</f>
        <v>#N/A</v>
      </c>
      <c r="C50" s="176">
        <f>IF(ISNUMBER('実質公債費比率（分子）の構造'!K$53),'実質公債費比率（分子）の構造'!K$53,NA())</f>
        <v>526</v>
      </c>
      <c r="D50" s="176" t="e">
        <f>NA()</f>
        <v>#N/A</v>
      </c>
      <c r="E50" s="176" t="e">
        <f>NA()</f>
        <v>#N/A</v>
      </c>
      <c r="F50" s="176">
        <f>IF(ISNUMBER('実質公債費比率（分子）の構造'!L$53),'実質公債費比率（分子）の構造'!L$53,NA())</f>
        <v>451</v>
      </c>
      <c r="G50" s="176" t="e">
        <f>NA()</f>
        <v>#N/A</v>
      </c>
      <c r="H50" s="176" t="e">
        <f>NA()</f>
        <v>#N/A</v>
      </c>
      <c r="I50" s="176">
        <f>IF(ISNUMBER('実質公債費比率（分子）の構造'!M$53),'実質公債費比率（分子）の構造'!M$53,NA())</f>
        <v>501</v>
      </c>
      <c r="J50" s="176" t="e">
        <f>NA()</f>
        <v>#N/A</v>
      </c>
      <c r="K50" s="176" t="e">
        <f>NA()</f>
        <v>#N/A</v>
      </c>
      <c r="L50" s="176">
        <f>IF(ISNUMBER('実質公債費比率（分子）の構造'!N$53),'実質公債費比率（分子）の構造'!N$53,NA())</f>
        <v>666</v>
      </c>
      <c r="M50" s="176" t="e">
        <f>NA()</f>
        <v>#N/A</v>
      </c>
      <c r="N50" s="176" t="e">
        <f>NA()</f>
        <v>#N/A</v>
      </c>
      <c r="O50" s="176">
        <f>IF(ISNUMBER('実質公債費比率（分子）の構造'!O$53),'実質公債費比率（分子）の構造'!O$53,NA())</f>
        <v>651</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26291</v>
      </c>
      <c r="E56" s="175"/>
      <c r="F56" s="175"/>
      <c r="G56" s="175">
        <f>'将来負担比率（分子）の構造'!J$52</f>
        <v>25370</v>
      </c>
      <c r="H56" s="175"/>
      <c r="I56" s="175"/>
      <c r="J56" s="175">
        <f>'将来負担比率（分子）の構造'!K$52</f>
        <v>24698</v>
      </c>
      <c r="K56" s="175"/>
      <c r="L56" s="175"/>
      <c r="M56" s="175">
        <f>'将来負担比率（分子）の構造'!L$52</f>
        <v>25686</v>
      </c>
      <c r="N56" s="175"/>
      <c r="O56" s="175"/>
      <c r="P56" s="175">
        <f>'将来負担比率（分子）の構造'!M$52</f>
        <v>24984</v>
      </c>
    </row>
    <row r="57" spans="1:16" x14ac:dyDescent="0.2">
      <c r="A57" s="175" t="s">
        <v>44</v>
      </c>
      <c r="B57" s="175"/>
      <c r="C57" s="175"/>
      <c r="D57" s="175">
        <f>'将来負担比率（分子）の構造'!I$51</f>
        <v>1886</v>
      </c>
      <c r="E57" s="175"/>
      <c r="F57" s="175"/>
      <c r="G57" s="175">
        <f>'将来負担比率（分子）の構造'!J$51</f>
        <v>1937</v>
      </c>
      <c r="H57" s="175"/>
      <c r="I57" s="175"/>
      <c r="J57" s="175">
        <f>'将来負担比率（分子）の構造'!K$51</f>
        <v>1858</v>
      </c>
      <c r="K57" s="175"/>
      <c r="L57" s="175"/>
      <c r="M57" s="175">
        <f>'将来負担比率（分子）の構造'!L$51</f>
        <v>1706</v>
      </c>
      <c r="N57" s="175"/>
      <c r="O57" s="175"/>
      <c r="P57" s="175">
        <f>'将来負担比率（分子）の構造'!M$51</f>
        <v>1533</v>
      </c>
    </row>
    <row r="58" spans="1:16" x14ac:dyDescent="0.2">
      <c r="A58" s="175" t="s">
        <v>43</v>
      </c>
      <c r="B58" s="175"/>
      <c r="C58" s="175"/>
      <c r="D58" s="175">
        <f>'将来負担比率（分子）の構造'!I$50</f>
        <v>12484</v>
      </c>
      <c r="E58" s="175"/>
      <c r="F58" s="175"/>
      <c r="G58" s="175">
        <f>'将来負担比率（分子）の構造'!J$50</f>
        <v>12471</v>
      </c>
      <c r="H58" s="175"/>
      <c r="I58" s="175"/>
      <c r="J58" s="175">
        <f>'将来負担比率（分子）の構造'!K$50</f>
        <v>13009</v>
      </c>
      <c r="K58" s="175"/>
      <c r="L58" s="175"/>
      <c r="M58" s="175">
        <f>'将来負担比率（分子）の構造'!L$50</f>
        <v>13400</v>
      </c>
      <c r="N58" s="175"/>
      <c r="O58" s="175"/>
      <c r="P58" s="175">
        <f>'将来負担比率（分子）の構造'!M$50</f>
        <v>13447</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832</v>
      </c>
      <c r="C62" s="175"/>
      <c r="D62" s="175"/>
      <c r="E62" s="175">
        <f>'将来負担比率（分子）の構造'!J$45</f>
        <v>1124</v>
      </c>
      <c r="F62" s="175"/>
      <c r="G62" s="175"/>
      <c r="H62" s="175">
        <f>'将来負担比率（分子）の構造'!K$45</f>
        <v>1082</v>
      </c>
      <c r="I62" s="175"/>
      <c r="J62" s="175"/>
      <c r="K62" s="175">
        <f>'将来負担比率（分子）の構造'!L$45</f>
        <v>1010</v>
      </c>
      <c r="L62" s="175"/>
      <c r="M62" s="175"/>
      <c r="N62" s="175">
        <f>'将来負担比率（分子）の構造'!M$45</f>
        <v>811</v>
      </c>
      <c r="O62" s="175"/>
      <c r="P62" s="175"/>
    </row>
    <row r="63" spans="1:16" x14ac:dyDescent="0.2">
      <c r="A63" s="175" t="s">
        <v>36</v>
      </c>
      <c r="B63" s="175">
        <f>'将来負担比率（分子）の構造'!I$44</f>
        <v>169</v>
      </c>
      <c r="C63" s="175"/>
      <c r="D63" s="175"/>
      <c r="E63" s="175">
        <f>'将来負担比率（分子）の構造'!J$44</f>
        <v>95</v>
      </c>
      <c r="F63" s="175"/>
      <c r="G63" s="175"/>
      <c r="H63" s="175">
        <f>'将来負担比率（分子）の構造'!K$44</f>
        <v>150</v>
      </c>
      <c r="I63" s="175"/>
      <c r="J63" s="175"/>
      <c r="K63" s="175">
        <f>'将来負担比率（分子）の構造'!L$44</f>
        <v>457</v>
      </c>
      <c r="L63" s="175"/>
      <c r="M63" s="175"/>
      <c r="N63" s="175">
        <f>'将来負担比率（分子）の構造'!M$44</f>
        <v>450</v>
      </c>
      <c r="O63" s="175"/>
      <c r="P63" s="175"/>
    </row>
    <row r="64" spans="1:16" x14ac:dyDescent="0.2">
      <c r="A64" s="175" t="s">
        <v>35</v>
      </c>
      <c r="B64" s="175">
        <f>'将来負担比率（分子）の構造'!I$43</f>
        <v>9023</v>
      </c>
      <c r="C64" s="175"/>
      <c r="D64" s="175"/>
      <c r="E64" s="175">
        <f>'将来負担比率（分子）の構造'!J$43</f>
        <v>8374</v>
      </c>
      <c r="F64" s="175"/>
      <c r="G64" s="175"/>
      <c r="H64" s="175">
        <f>'将来負担比率（分子）の構造'!K$43</f>
        <v>7638</v>
      </c>
      <c r="I64" s="175"/>
      <c r="J64" s="175"/>
      <c r="K64" s="175">
        <f>'将来負担比率（分子）の構造'!L$43</f>
        <v>6795</v>
      </c>
      <c r="L64" s="175"/>
      <c r="M64" s="175"/>
      <c r="N64" s="175">
        <f>'将来負担比率（分子）の構造'!M$43</f>
        <v>5932</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22601</v>
      </c>
      <c r="C66" s="175"/>
      <c r="D66" s="175"/>
      <c r="E66" s="175">
        <f>'将来負担比率（分子）の構造'!J$41</f>
        <v>22244</v>
      </c>
      <c r="F66" s="175"/>
      <c r="G66" s="175"/>
      <c r="H66" s="175">
        <f>'将来負担比率（分子）の構造'!K$41</f>
        <v>21781</v>
      </c>
      <c r="I66" s="175"/>
      <c r="J66" s="175"/>
      <c r="K66" s="175">
        <f>'将来負担比率（分子）の構造'!L$41</f>
        <v>23701</v>
      </c>
      <c r="L66" s="175"/>
      <c r="M66" s="175"/>
      <c r="N66" s="175">
        <f>'将来負担比率（分子）の構造'!M$41</f>
        <v>23738</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6029</v>
      </c>
      <c r="C72" s="179">
        <f>基金残高に係る経年分析!G55</f>
        <v>6348</v>
      </c>
      <c r="D72" s="179">
        <f>基金残高に係る経年分析!H55</f>
        <v>6494</v>
      </c>
    </row>
    <row r="73" spans="1:16" x14ac:dyDescent="0.2">
      <c r="A73" s="178" t="s">
        <v>80</v>
      </c>
      <c r="B73" s="179">
        <f>基金残高に係る経年分析!F56</f>
        <v>766</v>
      </c>
      <c r="C73" s="179">
        <f>基金残高に係る経年分析!G56</f>
        <v>767</v>
      </c>
      <c r="D73" s="179">
        <f>基金残高に係る経年分析!H56</f>
        <v>767</v>
      </c>
    </row>
    <row r="74" spans="1:16" x14ac:dyDescent="0.2">
      <c r="A74" s="178" t="s">
        <v>81</v>
      </c>
      <c r="B74" s="179">
        <f>基金残高に係る経年分析!F57</f>
        <v>7425</v>
      </c>
      <c r="C74" s="179">
        <f>基金残高に係る経年分析!G57</f>
        <v>7428</v>
      </c>
      <c r="D74" s="179">
        <f>基金残高に係る経年分析!H57</f>
        <v>7280</v>
      </c>
    </row>
  </sheetData>
  <sheetProtection algorithmName="SHA-512" hashValue="fTCMFophMX81RWQtxjqejMdg7FmTloHlIPCe9tE28Yz6d4PdDvYqSO0GxctaaqCa42Yv7ZWPxR49ohJoIf663g==" saltValue="/rJHtj+6HfewHNr7VR4K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231</v>
      </c>
      <c r="C5" s="610"/>
      <c r="D5" s="610"/>
      <c r="E5" s="610"/>
      <c r="F5" s="610"/>
      <c r="G5" s="610"/>
      <c r="H5" s="610"/>
      <c r="I5" s="610"/>
      <c r="J5" s="610"/>
      <c r="K5" s="610"/>
      <c r="L5" s="610"/>
      <c r="M5" s="610"/>
      <c r="N5" s="610"/>
      <c r="O5" s="610"/>
      <c r="P5" s="610"/>
      <c r="Q5" s="611"/>
      <c r="R5" s="612">
        <v>7040706</v>
      </c>
      <c r="S5" s="613"/>
      <c r="T5" s="613"/>
      <c r="U5" s="613"/>
      <c r="V5" s="613"/>
      <c r="W5" s="613"/>
      <c r="X5" s="613"/>
      <c r="Y5" s="614"/>
      <c r="Z5" s="615">
        <v>30.4</v>
      </c>
      <c r="AA5" s="615"/>
      <c r="AB5" s="615"/>
      <c r="AC5" s="615"/>
      <c r="AD5" s="616">
        <v>6817118</v>
      </c>
      <c r="AE5" s="616"/>
      <c r="AF5" s="616"/>
      <c r="AG5" s="616"/>
      <c r="AH5" s="616"/>
      <c r="AI5" s="616"/>
      <c r="AJ5" s="616"/>
      <c r="AK5" s="616"/>
      <c r="AL5" s="617">
        <v>53.7</v>
      </c>
      <c r="AM5" s="618"/>
      <c r="AN5" s="618"/>
      <c r="AO5" s="619"/>
      <c r="AP5" s="609" t="s">
        <v>232</v>
      </c>
      <c r="AQ5" s="610"/>
      <c r="AR5" s="610"/>
      <c r="AS5" s="610"/>
      <c r="AT5" s="610"/>
      <c r="AU5" s="610"/>
      <c r="AV5" s="610"/>
      <c r="AW5" s="610"/>
      <c r="AX5" s="610"/>
      <c r="AY5" s="610"/>
      <c r="AZ5" s="610"/>
      <c r="BA5" s="610"/>
      <c r="BB5" s="610"/>
      <c r="BC5" s="610"/>
      <c r="BD5" s="610"/>
      <c r="BE5" s="610"/>
      <c r="BF5" s="611"/>
      <c r="BG5" s="623">
        <v>6817118</v>
      </c>
      <c r="BH5" s="624"/>
      <c r="BI5" s="624"/>
      <c r="BJ5" s="624"/>
      <c r="BK5" s="624"/>
      <c r="BL5" s="624"/>
      <c r="BM5" s="624"/>
      <c r="BN5" s="625"/>
      <c r="BO5" s="626">
        <v>96.8</v>
      </c>
      <c r="BP5" s="626"/>
      <c r="BQ5" s="626"/>
      <c r="BR5" s="626"/>
      <c r="BS5" s="627" t="s">
        <v>131</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225</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2">
      <c r="B6" s="620" t="s">
        <v>236</v>
      </c>
      <c r="C6" s="621"/>
      <c r="D6" s="621"/>
      <c r="E6" s="621"/>
      <c r="F6" s="621"/>
      <c r="G6" s="621"/>
      <c r="H6" s="621"/>
      <c r="I6" s="621"/>
      <c r="J6" s="621"/>
      <c r="K6" s="621"/>
      <c r="L6" s="621"/>
      <c r="M6" s="621"/>
      <c r="N6" s="621"/>
      <c r="O6" s="621"/>
      <c r="P6" s="621"/>
      <c r="Q6" s="622"/>
      <c r="R6" s="623">
        <v>175930</v>
      </c>
      <c r="S6" s="624"/>
      <c r="T6" s="624"/>
      <c r="U6" s="624"/>
      <c r="V6" s="624"/>
      <c r="W6" s="624"/>
      <c r="X6" s="624"/>
      <c r="Y6" s="625"/>
      <c r="Z6" s="626">
        <v>0.8</v>
      </c>
      <c r="AA6" s="626"/>
      <c r="AB6" s="626"/>
      <c r="AC6" s="626"/>
      <c r="AD6" s="627">
        <v>175930</v>
      </c>
      <c r="AE6" s="627"/>
      <c r="AF6" s="627"/>
      <c r="AG6" s="627"/>
      <c r="AH6" s="627"/>
      <c r="AI6" s="627"/>
      <c r="AJ6" s="627"/>
      <c r="AK6" s="627"/>
      <c r="AL6" s="628">
        <v>1.4</v>
      </c>
      <c r="AM6" s="629"/>
      <c r="AN6" s="629"/>
      <c r="AO6" s="630"/>
      <c r="AP6" s="620" t="s">
        <v>237</v>
      </c>
      <c r="AQ6" s="621"/>
      <c r="AR6" s="621"/>
      <c r="AS6" s="621"/>
      <c r="AT6" s="621"/>
      <c r="AU6" s="621"/>
      <c r="AV6" s="621"/>
      <c r="AW6" s="621"/>
      <c r="AX6" s="621"/>
      <c r="AY6" s="621"/>
      <c r="AZ6" s="621"/>
      <c r="BA6" s="621"/>
      <c r="BB6" s="621"/>
      <c r="BC6" s="621"/>
      <c r="BD6" s="621"/>
      <c r="BE6" s="621"/>
      <c r="BF6" s="622"/>
      <c r="BG6" s="623">
        <v>6817118</v>
      </c>
      <c r="BH6" s="624"/>
      <c r="BI6" s="624"/>
      <c r="BJ6" s="624"/>
      <c r="BK6" s="624"/>
      <c r="BL6" s="624"/>
      <c r="BM6" s="624"/>
      <c r="BN6" s="625"/>
      <c r="BO6" s="626">
        <v>96.8</v>
      </c>
      <c r="BP6" s="626"/>
      <c r="BQ6" s="626"/>
      <c r="BR6" s="626"/>
      <c r="BS6" s="627" t="s">
        <v>238</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155609</v>
      </c>
      <c r="CS6" s="624"/>
      <c r="CT6" s="624"/>
      <c r="CU6" s="624"/>
      <c r="CV6" s="624"/>
      <c r="CW6" s="624"/>
      <c r="CX6" s="624"/>
      <c r="CY6" s="625"/>
      <c r="CZ6" s="617">
        <v>0.7</v>
      </c>
      <c r="DA6" s="618"/>
      <c r="DB6" s="618"/>
      <c r="DC6" s="634"/>
      <c r="DD6" s="632" t="s">
        <v>131</v>
      </c>
      <c r="DE6" s="624"/>
      <c r="DF6" s="624"/>
      <c r="DG6" s="624"/>
      <c r="DH6" s="624"/>
      <c r="DI6" s="624"/>
      <c r="DJ6" s="624"/>
      <c r="DK6" s="624"/>
      <c r="DL6" s="624"/>
      <c r="DM6" s="624"/>
      <c r="DN6" s="624"/>
      <c r="DO6" s="624"/>
      <c r="DP6" s="625"/>
      <c r="DQ6" s="632">
        <v>155602</v>
      </c>
      <c r="DR6" s="624"/>
      <c r="DS6" s="624"/>
      <c r="DT6" s="624"/>
      <c r="DU6" s="624"/>
      <c r="DV6" s="624"/>
      <c r="DW6" s="624"/>
      <c r="DX6" s="624"/>
      <c r="DY6" s="624"/>
      <c r="DZ6" s="624"/>
      <c r="EA6" s="624"/>
      <c r="EB6" s="624"/>
      <c r="EC6" s="633"/>
    </row>
    <row r="7" spans="2:143" ht="11.25" customHeight="1" x14ac:dyDescent="0.2">
      <c r="B7" s="620" t="s">
        <v>240</v>
      </c>
      <c r="C7" s="621"/>
      <c r="D7" s="621"/>
      <c r="E7" s="621"/>
      <c r="F7" s="621"/>
      <c r="G7" s="621"/>
      <c r="H7" s="621"/>
      <c r="I7" s="621"/>
      <c r="J7" s="621"/>
      <c r="K7" s="621"/>
      <c r="L7" s="621"/>
      <c r="M7" s="621"/>
      <c r="N7" s="621"/>
      <c r="O7" s="621"/>
      <c r="P7" s="621"/>
      <c r="Q7" s="622"/>
      <c r="R7" s="623">
        <v>2910</v>
      </c>
      <c r="S7" s="624"/>
      <c r="T7" s="624"/>
      <c r="U7" s="624"/>
      <c r="V7" s="624"/>
      <c r="W7" s="624"/>
      <c r="X7" s="624"/>
      <c r="Y7" s="625"/>
      <c r="Z7" s="626">
        <v>0</v>
      </c>
      <c r="AA7" s="626"/>
      <c r="AB7" s="626"/>
      <c r="AC7" s="626"/>
      <c r="AD7" s="627">
        <v>2910</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2434278</v>
      </c>
      <c r="BH7" s="624"/>
      <c r="BI7" s="624"/>
      <c r="BJ7" s="624"/>
      <c r="BK7" s="624"/>
      <c r="BL7" s="624"/>
      <c r="BM7" s="624"/>
      <c r="BN7" s="625"/>
      <c r="BO7" s="626">
        <v>34.6</v>
      </c>
      <c r="BP7" s="626"/>
      <c r="BQ7" s="626"/>
      <c r="BR7" s="626"/>
      <c r="BS7" s="627" t="s">
        <v>238</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3121075</v>
      </c>
      <c r="CS7" s="624"/>
      <c r="CT7" s="624"/>
      <c r="CU7" s="624"/>
      <c r="CV7" s="624"/>
      <c r="CW7" s="624"/>
      <c r="CX7" s="624"/>
      <c r="CY7" s="625"/>
      <c r="CZ7" s="626">
        <v>13.8</v>
      </c>
      <c r="DA7" s="626"/>
      <c r="DB7" s="626"/>
      <c r="DC7" s="626"/>
      <c r="DD7" s="632">
        <v>687873</v>
      </c>
      <c r="DE7" s="624"/>
      <c r="DF7" s="624"/>
      <c r="DG7" s="624"/>
      <c r="DH7" s="624"/>
      <c r="DI7" s="624"/>
      <c r="DJ7" s="624"/>
      <c r="DK7" s="624"/>
      <c r="DL7" s="624"/>
      <c r="DM7" s="624"/>
      <c r="DN7" s="624"/>
      <c r="DO7" s="624"/>
      <c r="DP7" s="625"/>
      <c r="DQ7" s="632">
        <v>2273091</v>
      </c>
      <c r="DR7" s="624"/>
      <c r="DS7" s="624"/>
      <c r="DT7" s="624"/>
      <c r="DU7" s="624"/>
      <c r="DV7" s="624"/>
      <c r="DW7" s="624"/>
      <c r="DX7" s="624"/>
      <c r="DY7" s="624"/>
      <c r="DZ7" s="624"/>
      <c r="EA7" s="624"/>
      <c r="EB7" s="624"/>
      <c r="EC7" s="633"/>
    </row>
    <row r="8" spans="2:143" ht="11.25" customHeight="1" x14ac:dyDescent="0.2">
      <c r="B8" s="620" t="s">
        <v>243</v>
      </c>
      <c r="C8" s="621"/>
      <c r="D8" s="621"/>
      <c r="E8" s="621"/>
      <c r="F8" s="621"/>
      <c r="G8" s="621"/>
      <c r="H8" s="621"/>
      <c r="I8" s="621"/>
      <c r="J8" s="621"/>
      <c r="K8" s="621"/>
      <c r="L8" s="621"/>
      <c r="M8" s="621"/>
      <c r="N8" s="621"/>
      <c r="O8" s="621"/>
      <c r="P8" s="621"/>
      <c r="Q8" s="622"/>
      <c r="R8" s="623">
        <v>43109</v>
      </c>
      <c r="S8" s="624"/>
      <c r="T8" s="624"/>
      <c r="U8" s="624"/>
      <c r="V8" s="624"/>
      <c r="W8" s="624"/>
      <c r="X8" s="624"/>
      <c r="Y8" s="625"/>
      <c r="Z8" s="626">
        <v>0.2</v>
      </c>
      <c r="AA8" s="626"/>
      <c r="AB8" s="626"/>
      <c r="AC8" s="626"/>
      <c r="AD8" s="627">
        <v>43109</v>
      </c>
      <c r="AE8" s="627"/>
      <c r="AF8" s="627"/>
      <c r="AG8" s="627"/>
      <c r="AH8" s="627"/>
      <c r="AI8" s="627"/>
      <c r="AJ8" s="627"/>
      <c r="AK8" s="627"/>
      <c r="AL8" s="628">
        <v>0.3</v>
      </c>
      <c r="AM8" s="629"/>
      <c r="AN8" s="629"/>
      <c r="AO8" s="630"/>
      <c r="AP8" s="620" t="s">
        <v>244</v>
      </c>
      <c r="AQ8" s="621"/>
      <c r="AR8" s="621"/>
      <c r="AS8" s="621"/>
      <c r="AT8" s="621"/>
      <c r="AU8" s="621"/>
      <c r="AV8" s="621"/>
      <c r="AW8" s="621"/>
      <c r="AX8" s="621"/>
      <c r="AY8" s="621"/>
      <c r="AZ8" s="621"/>
      <c r="BA8" s="621"/>
      <c r="BB8" s="621"/>
      <c r="BC8" s="621"/>
      <c r="BD8" s="621"/>
      <c r="BE8" s="621"/>
      <c r="BF8" s="622"/>
      <c r="BG8" s="623">
        <v>75642</v>
      </c>
      <c r="BH8" s="624"/>
      <c r="BI8" s="624"/>
      <c r="BJ8" s="624"/>
      <c r="BK8" s="624"/>
      <c r="BL8" s="624"/>
      <c r="BM8" s="624"/>
      <c r="BN8" s="625"/>
      <c r="BO8" s="626">
        <v>1.1000000000000001</v>
      </c>
      <c r="BP8" s="626"/>
      <c r="BQ8" s="626"/>
      <c r="BR8" s="626"/>
      <c r="BS8" s="627" t="s">
        <v>131</v>
      </c>
      <c r="BT8" s="627"/>
      <c r="BU8" s="627"/>
      <c r="BV8" s="627"/>
      <c r="BW8" s="627"/>
      <c r="BX8" s="627"/>
      <c r="BY8" s="627"/>
      <c r="BZ8" s="627"/>
      <c r="CA8" s="627"/>
      <c r="CB8" s="631"/>
      <c r="CD8" s="620" t="s">
        <v>245</v>
      </c>
      <c r="CE8" s="621"/>
      <c r="CF8" s="621"/>
      <c r="CG8" s="621"/>
      <c r="CH8" s="621"/>
      <c r="CI8" s="621"/>
      <c r="CJ8" s="621"/>
      <c r="CK8" s="621"/>
      <c r="CL8" s="621"/>
      <c r="CM8" s="621"/>
      <c r="CN8" s="621"/>
      <c r="CO8" s="621"/>
      <c r="CP8" s="621"/>
      <c r="CQ8" s="622"/>
      <c r="CR8" s="623">
        <v>6923091</v>
      </c>
      <c r="CS8" s="624"/>
      <c r="CT8" s="624"/>
      <c r="CU8" s="624"/>
      <c r="CV8" s="624"/>
      <c r="CW8" s="624"/>
      <c r="CX8" s="624"/>
      <c r="CY8" s="625"/>
      <c r="CZ8" s="626">
        <v>30.6</v>
      </c>
      <c r="DA8" s="626"/>
      <c r="DB8" s="626"/>
      <c r="DC8" s="626"/>
      <c r="DD8" s="632">
        <v>81327</v>
      </c>
      <c r="DE8" s="624"/>
      <c r="DF8" s="624"/>
      <c r="DG8" s="624"/>
      <c r="DH8" s="624"/>
      <c r="DI8" s="624"/>
      <c r="DJ8" s="624"/>
      <c r="DK8" s="624"/>
      <c r="DL8" s="624"/>
      <c r="DM8" s="624"/>
      <c r="DN8" s="624"/>
      <c r="DO8" s="624"/>
      <c r="DP8" s="625"/>
      <c r="DQ8" s="632">
        <v>3412363</v>
      </c>
      <c r="DR8" s="624"/>
      <c r="DS8" s="624"/>
      <c r="DT8" s="624"/>
      <c r="DU8" s="624"/>
      <c r="DV8" s="624"/>
      <c r="DW8" s="624"/>
      <c r="DX8" s="624"/>
      <c r="DY8" s="624"/>
      <c r="DZ8" s="624"/>
      <c r="EA8" s="624"/>
      <c r="EB8" s="624"/>
      <c r="EC8" s="633"/>
    </row>
    <row r="9" spans="2:143" ht="11.25" customHeight="1" x14ac:dyDescent="0.2">
      <c r="B9" s="620" t="s">
        <v>246</v>
      </c>
      <c r="C9" s="621"/>
      <c r="D9" s="621"/>
      <c r="E9" s="621"/>
      <c r="F9" s="621"/>
      <c r="G9" s="621"/>
      <c r="H9" s="621"/>
      <c r="I9" s="621"/>
      <c r="J9" s="621"/>
      <c r="K9" s="621"/>
      <c r="L9" s="621"/>
      <c r="M9" s="621"/>
      <c r="N9" s="621"/>
      <c r="O9" s="621"/>
      <c r="P9" s="621"/>
      <c r="Q9" s="622"/>
      <c r="R9" s="623">
        <v>30792</v>
      </c>
      <c r="S9" s="624"/>
      <c r="T9" s="624"/>
      <c r="U9" s="624"/>
      <c r="V9" s="624"/>
      <c r="W9" s="624"/>
      <c r="X9" s="624"/>
      <c r="Y9" s="625"/>
      <c r="Z9" s="626">
        <v>0.1</v>
      </c>
      <c r="AA9" s="626"/>
      <c r="AB9" s="626"/>
      <c r="AC9" s="626"/>
      <c r="AD9" s="627">
        <v>30792</v>
      </c>
      <c r="AE9" s="627"/>
      <c r="AF9" s="627"/>
      <c r="AG9" s="627"/>
      <c r="AH9" s="627"/>
      <c r="AI9" s="627"/>
      <c r="AJ9" s="627"/>
      <c r="AK9" s="627"/>
      <c r="AL9" s="628">
        <v>0.2</v>
      </c>
      <c r="AM9" s="629"/>
      <c r="AN9" s="629"/>
      <c r="AO9" s="630"/>
      <c r="AP9" s="620" t="s">
        <v>247</v>
      </c>
      <c r="AQ9" s="621"/>
      <c r="AR9" s="621"/>
      <c r="AS9" s="621"/>
      <c r="AT9" s="621"/>
      <c r="AU9" s="621"/>
      <c r="AV9" s="621"/>
      <c r="AW9" s="621"/>
      <c r="AX9" s="621"/>
      <c r="AY9" s="621"/>
      <c r="AZ9" s="621"/>
      <c r="BA9" s="621"/>
      <c r="BB9" s="621"/>
      <c r="BC9" s="621"/>
      <c r="BD9" s="621"/>
      <c r="BE9" s="621"/>
      <c r="BF9" s="622"/>
      <c r="BG9" s="623">
        <v>1852283</v>
      </c>
      <c r="BH9" s="624"/>
      <c r="BI9" s="624"/>
      <c r="BJ9" s="624"/>
      <c r="BK9" s="624"/>
      <c r="BL9" s="624"/>
      <c r="BM9" s="624"/>
      <c r="BN9" s="625"/>
      <c r="BO9" s="626">
        <v>26.3</v>
      </c>
      <c r="BP9" s="626"/>
      <c r="BQ9" s="626"/>
      <c r="BR9" s="626"/>
      <c r="BS9" s="627" t="s">
        <v>238</v>
      </c>
      <c r="BT9" s="627"/>
      <c r="BU9" s="627"/>
      <c r="BV9" s="627"/>
      <c r="BW9" s="627"/>
      <c r="BX9" s="627"/>
      <c r="BY9" s="627"/>
      <c r="BZ9" s="627"/>
      <c r="CA9" s="627"/>
      <c r="CB9" s="631"/>
      <c r="CD9" s="620" t="s">
        <v>248</v>
      </c>
      <c r="CE9" s="621"/>
      <c r="CF9" s="621"/>
      <c r="CG9" s="621"/>
      <c r="CH9" s="621"/>
      <c r="CI9" s="621"/>
      <c r="CJ9" s="621"/>
      <c r="CK9" s="621"/>
      <c r="CL9" s="621"/>
      <c r="CM9" s="621"/>
      <c r="CN9" s="621"/>
      <c r="CO9" s="621"/>
      <c r="CP9" s="621"/>
      <c r="CQ9" s="622"/>
      <c r="CR9" s="623">
        <v>2160907</v>
      </c>
      <c r="CS9" s="624"/>
      <c r="CT9" s="624"/>
      <c r="CU9" s="624"/>
      <c r="CV9" s="624"/>
      <c r="CW9" s="624"/>
      <c r="CX9" s="624"/>
      <c r="CY9" s="625"/>
      <c r="CZ9" s="626">
        <v>9.5</v>
      </c>
      <c r="DA9" s="626"/>
      <c r="DB9" s="626"/>
      <c r="DC9" s="626"/>
      <c r="DD9" s="632">
        <v>6143</v>
      </c>
      <c r="DE9" s="624"/>
      <c r="DF9" s="624"/>
      <c r="DG9" s="624"/>
      <c r="DH9" s="624"/>
      <c r="DI9" s="624"/>
      <c r="DJ9" s="624"/>
      <c r="DK9" s="624"/>
      <c r="DL9" s="624"/>
      <c r="DM9" s="624"/>
      <c r="DN9" s="624"/>
      <c r="DO9" s="624"/>
      <c r="DP9" s="625"/>
      <c r="DQ9" s="632">
        <v>1871349</v>
      </c>
      <c r="DR9" s="624"/>
      <c r="DS9" s="624"/>
      <c r="DT9" s="624"/>
      <c r="DU9" s="624"/>
      <c r="DV9" s="624"/>
      <c r="DW9" s="624"/>
      <c r="DX9" s="624"/>
      <c r="DY9" s="624"/>
      <c r="DZ9" s="624"/>
      <c r="EA9" s="624"/>
      <c r="EB9" s="624"/>
      <c r="EC9" s="633"/>
    </row>
    <row r="10" spans="2:143" ht="11.25" customHeight="1" x14ac:dyDescent="0.2">
      <c r="B10" s="620" t="s">
        <v>249</v>
      </c>
      <c r="C10" s="621"/>
      <c r="D10" s="621"/>
      <c r="E10" s="621"/>
      <c r="F10" s="621"/>
      <c r="G10" s="621"/>
      <c r="H10" s="621"/>
      <c r="I10" s="621"/>
      <c r="J10" s="621"/>
      <c r="K10" s="621"/>
      <c r="L10" s="621"/>
      <c r="M10" s="621"/>
      <c r="N10" s="621"/>
      <c r="O10" s="621"/>
      <c r="P10" s="621"/>
      <c r="Q10" s="622"/>
      <c r="R10" s="623" t="s">
        <v>131</v>
      </c>
      <c r="S10" s="624"/>
      <c r="T10" s="624"/>
      <c r="U10" s="624"/>
      <c r="V10" s="624"/>
      <c r="W10" s="624"/>
      <c r="X10" s="624"/>
      <c r="Y10" s="625"/>
      <c r="Z10" s="626" t="s">
        <v>238</v>
      </c>
      <c r="AA10" s="626"/>
      <c r="AB10" s="626"/>
      <c r="AC10" s="626"/>
      <c r="AD10" s="627" t="s">
        <v>131</v>
      </c>
      <c r="AE10" s="627"/>
      <c r="AF10" s="627"/>
      <c r="AG10" s="627"/>
      <c r="AH10" s="627"/>
      <c r="AI10" s="627"/>
      <c r="AJ10" s="627"/>
      <c r="AK10" s="627"/>
      <c r="AL10" s="628" t="s">
        <v>131</v>
      </c>
      <c r="AM10" s="629"/>
      <c r="AN10" s="629"/>
      <c r="AO10" s="630"/>
      <c r="AP10" s="620" t="s">
        <v>250</v>
      </c>
      <c r="AQ10" s="621"/>
      <c r="AR10" s="621"/>
      <c r="AS10" s="621"/>
      <c r="AT10" s="621"/>
      <c r="AU10" s="621"/>
      <c r="AV10" s="621"/>
      <c r="AW10" s="621"/>
      <c r="AX10" s="621"/>
      <c r="AY10" s="621"/>
      <c r="AZ10" s="621"/>
      <c r="BA10" s="621"/>
      <c r="BB10" s="621"/>
      <c r="BC10" s="621"/>
      <c r="BD10" s="621"/>
      <c r="BE10" s="621"/>
      <c r="BF10" s="622"/>
      <c r="BG10" s="623">
        <v>175002</v>
      </c>
      <c r="BH10" s="624"/>
      <c r="BI10" s="624"/>
      <c r="BJ10" s="624"/>
      <c r="BK10" s="624"/>
      <c r="BL10" s="624"/>
      <c r="BM10" s="624"/>
      <c r="BN10" s="625"/>
      <c r="BO10" s="626">
        <v>2.5</v>
      </c>
      <c r="BP10" s="626"/>
      <c r="BQ10" s="626"/>
      <c r="BR10" s="626"/>
      <c r="BS10" s="627" t="s">
        <v>238</v>
      </c>
      <c r="BT10" s="627"/>
      <c r="BU10" s="627"/>
      <c r="BV10" s="627"/>
      <c r="BW10" s="627"/>
      <c r="BX10" s="627"/>
      <c r="BY10" s="627"/>
      <c r="BZ10" s="627"/>
      <c r="CA10" s="627"/>
      <c r="CB10" s="631"/>
      <c r="CD10" s="620" t="s">
        <v>251</v>
      </c>
      <c r="CE10" s="621"/>
      <c r="CF10" s="621"/>
      <c r="CG10" s="621"/>
      <c r="CH10" s="621"/>
      <c r="CI10" s="621"/>
      <c r="CJ10" s="621"/>
      <c r="CK10" s="621"/>
      <c r="CL10" s="621"/>
      <c r="CM10" s="621"/>
      <c r="CN10" s="621"/>
      <c r="CO10" s="621"/>
      <c r="CP10" s="621"/>
      <c r="CQ10" s="622"/>
      <c r="CR10" s="623">
        <v>45608</v>
      </c>
      <c r="CS10" s="624"/>
      <c r="CT10" s="624"/>
      <c r="CU10" s="624"/>
      <c r="CV10" s="624"/>
      <c r="CW10" s="624"/>
      <c r="CX10" s="624"/>
      <c r="CY10" s="625"/>
      <c r="CZ10" s="626">
        <v>0.2</v>
      </c>
      <c r="DA10" s="626"/>
      <c r="DB10" s="626"/>
      <c r="DC10" s="626"/>
      <c r="DD10" s="632" t="s">
        <v>238</v>
      </c>
      <c r="DE10" s="624"/>
      <c r="DF10" s="624"/>
      <c r="DG10" s="624"/>
      <c r="DH10" s="624"/>
      <c r="DI10" s="624"/>
      <c r="DJ10" s="624"/>
      <c r="DK10" s="624"/>
      <c r="DL10" s="624"/>
      <c r="DM10" s="624"/>
      <c r="DN10" s="624"/>
      <c r="DO10" s="624"/>
      <c r="DP10" s="625"/>
      <c r="DQ10" s="632">
        <v>28008</v>
      </c>
      <c r="DR10" s="624"/>
      <c r="DS10" s="624"/>
      <c r="DT10" s="624"/>
      <c r="DU10" s="624"/>
      <c r="DV10" s="624"/>
      <c r="DW10" s="624"/>
      <c r="DX10" s="624"/>
      <c r="DY10" s="624"/>
      <c r="DZ10" s="624"/>
      <c r="EA10" s="624"/>
      <c r="EB10" s="624"/>
      <c r="EC10" s="633"/>
    </row>
    <row r="11" spans="2:143" ht="11.25" customHeight="1" x14ac:dyDescent="0.2">
      <c r="B11" s="620" t="s">
        <v>252</v>
      </c>
      <c r="C11" s="621"/>
      <c r="D11" s="621"/>
      <c r="E11" s="621"/>
      <c r="F11" s="621"/>
      <c r="G11" s="621"/>
      <c r="H11" s="621"/>
      <c r="I11" s="621"/>
      <c r="J11" s="621"/>
      <c r="K11" s="621"/>
      <c r="L11" s="621"/>
      <c r="M11" s="621"/>
      <c r="N11" s="621"/>
      <c r="O11" s="621"/>
      <c r="P11" s="621"/>
      <c r="Q11" s="622"/>
      <c r="R11" s="623">
        <v>1021888</v>
      </c>
      <c r="S11" s="624"/>
      <c r="T11" s="624"/>
      <c r="U11" s="624"/>
      <c r="V11" s="624"/>
      <c r="W11" s="624"/>
      <c r="X11" s="624"/>
      <c r="Y11" s="625"/>
      <c r="Z11" s="628">
        <v>4.4000000000000004</v>
      </c>
      <c r="AA11" s="629"/>
      <c r="AB11" s="629"/>
      <c r="AC11" s="635"/>
      <c r="AD11" s="632">
        <v>1021888</v>
      </c>
      <c r="AE11" s="624"/>
      <c r="AF11" s="624"/>
      <c r="AG11" s="624"/>
      <c r="AH11" s="624"/>
      <c r="AI11" s="624"/>
      <c r="AJ11" s="624"/>
      <c r="AK11" s="625"/>
      <c r="AL11" s="628">
        <v>8</v>
      </c>
      <c r="AM11" s="629"/>
      <c r="AN11" s="629"/>
      <c r="AO11" s="630"/>
      <c r="AP11" s="620" t="s">
        <v>253</v>
      </c>
      <c r="AQ11" s="621"/>
      <c r="AR11" s="621"/>
      <c r="AS11" s="621"/>
      <c r="AT11" s="621"/>
      <c r="AU11" s="621"/>
      <c r="AV11" s="621"/>
      <c r="AW11" s="621"/>
      <c r="AX11" s="621"/>
      <c r="AY11" s="621"/>
      <c r="AZ11" s="621"/>
      <c r="BA11" s="621"/>
      <c r="BB11" s="621"/>
      <c r="BC11" s="621"/>
      <c r="BD11" s="621"/>
      <c r="BE11" s="621"/>
      <c r="BF11" s="622"/>
      <c r="BG11" s="623">
        <v>331351</v>
      </c>
      <c r="BH11" s="624"/>
      <c r="BI11" s="624"/>
      <c r="BJ11" s="624"/>
      <c r="BK11" s="624"/>
      <c r="BL11" s="624"/>
      <c r="BM11" s="624"/>
      <c r="BN11" s="625"/>
      <c r="BO11" s="626">
        <v>4.7</v>
      </c>
      <c r="BP11" s="626"/>
      <c r="BQ11" s="626"/>
      <c r="BR11" s="626"/>
      <c r="BS11" s="627" t="s">
        <v>131</v>
      </c>
      <c r="BT11" s="627"/>
      <c r="BU11" s="627"/>
      <c r="BV11" s="627"/>
      <c r="BW11" s="627"/>
      <c r="BX11" s="627"/>
      <c r="BY11" s="627"/>
      <c r="BZ11" s="627"/>
      <c r="CA11" s="627"/>
      <c r="CB11" s="631"/>
      <c r="CD11" s="620" t="s">
        <v>254</v>
      </c>
      <c r="CE11" s="621"/>
      <c r="CF11" s="621"/>
      <c r="CG11" s="621"/>
      <c r="CH11" s="621"/>
      <c r="CI11" s="621"/>
      <c r="CJ11" s="621"/>
      <c r="CK11" s="621"/>
      <c r="CL11" s="621"/>
      <c r="CM11" s="621"/>
      <c r="CN11" s="621"/>
      <c r="CO11" s="621"/>
      <c r="CP11" s="621"/>
      <c r="CQ11" s="622"/>
      <c r="CR11" s="623">
        <v>944878</v>
      </c>
      <c r="CS11" s="624"/>
      <c r="CT11" s="624"/>
      <c r="CU11" s="624"/>
      <c r="CV11" s="624"/>
      <c r="CW11" s="624"/>
      <c r="CX11" s="624"/>
      <c r="CY11" s="625"/>
      <c r="CZ11" s="626">
        <v>4.2</v>
      </c>
      <c r="DA11" s="626"/>
      <c r="DB11" s="626"/>
      <c r="DC11" s="626"/>
      <c r="DD11" s="632">
        <v>197969</v>
      </c>
      <c r="DE11" s="624"/>
      <c r="DF11" s="624"/>
      <c r="DG11" s="624"/>
      <c r="DH11" s="624"/>
      <c r="DI11" s="624"/>
      <c r="DJ11" s="624"/>
      <c r="DK11" s="624"/>
      <c r="DL11" s="624"/>
      <c r="DM11" s="624"/>
      <c r="DN11" s="624"/>
      <c r="DO11" s="624"/>
      <c r="DP11" s="625"/>
      <c r="DQ11" s="632">
        <v>503698</v>
      </c>
      <c r="DR11" s="624"/>
      <c r="DS11" s="624"/>
      <c r="DT11" s="624"/>
      <c r="DU11" s="624"/>
      <c r="DV11" s="624"/>
      <c r="DW11" s="624"/>
      <c r="DX11" s="624"/>
      <c r="DY11" s="624"/>
      <c r="DZ11" s="624"/>
      <c r="EA11" s="624"/>
      <c r="EB11" s="624"/>
      <c r="EC11" s="633"/>
    </row>
    <row r="12" spans="2:143" ht="11.25" customHeight="1" x14ac:dyDescent="0.2">
      <c r="B12" s="620" t="s">
        <v>255</v>
      </c>
      <c r="C12" s="621"/>
      <c r="D12" s="621"/>
      <c r="E12" s="621"/>
      <c r="F12" s="621"/>
      <c r="G12" s="621"/>
      <c r="H12" s="621"/>
      <c r="I12" s="621"/>
      <c r="J12" s="621"/>
      <c r="K12" s="621"/>
      <c r="L12" s="621"/>
      <c r="M12" s="621"/>
      <c r="N12" s="621"/>
      <c r="O12" s="621"/>
      <c r="P12" s="621"/>
      <c r="Q12" s="622"/>
      <c r="R12" s="623">
        <v>313325</v>
      </c>
      <c r="S12" s="624"/>
      <c r="T12" s="624"/>
      <c r="U12" s="624"/>
      <c r="V12" s="624"/>
      <c r="W12" s="624"/>
      <c r="X12" s="624"/>
      <c r="Y12" s="625"/>
      <c r="Z12" s="626">
        <v>1.4</v>
      </c>
      <c r="AA12" s="626"/>
      <c r="AB12" s="626"/>
      <c r="AC12" s="626"/>
      <c r="AD12" s="627">
        <v>313325</v>
      </c>
      <c r="AE12" s="627"/>
      <c r="AF12" s="627"/>
      <c r="AG12" s="627"/>
      <c r="AH12" s="627"/>
      <c r="AI12" s="627"/>
      <c r="AJ12" s="627"/>
      <c r="AK12" s="627"/>
      <c r="AL12" s="628">
        <v>2.5</v>
      </c>
      <c r="AM12" s="629"/>
      <c r="AN12" s="629"/>
      <c r="AO12" s="630"/>
      <c r="AP12" s="620" t="s">
        <v>256</v>
      </c>
      <c r="AQ12" s="621"/>
      <c r="AR12" s="621"/>
      <c r="AS12" s="621"/>
      <c r="AT12" s="621"/>
      <c r="AU12" s="621"/>
      <c r="AV12" s="621"/>
      <c r="AW12" s="621"/>
      <c r="AX12" s="621"/>
      <c r="AY12" s="621"/>
      <c r="AZ12" s="621"/>
      <c r="BA12" s="621"/>
      <c r="BB12" s="621"/>
      <c r="BC12" s="621"/>
      <c r="BD12" s="621"/>
      <c r="BE12" s="621"/>
      <c r="BF12" s="622"/>
      <c r="BG12" s="623">
        <v>3904527</v>
      </c>
      <c r="BH12" s="624"/>
      <c r="BI12" s="624"/>
      <c r="BJ12" s="624"/>
      <c r="BK12" s="624"/>
      <c r="BL12" s="624"/>
      <c r="BM12" s="624"/>
      <c r="BN12" s="625"/>
      <c r="BO12" s="626">
        <v>55.5</v>
      </c>
      <c r="BP12" s="626"/>
      <c r="BQ12" s="626"/>
      <c r="BR12" s="626"/>
      <c r="BS12" s="627" t="s">
        <v>238</v>
      </c>
      <c r="BT12" s="627"/>
      <c r="BU12" s="627"/>
      <c r="BV12" s="627"/>
      <c r="BW12" s="627"/>
      <c r="BX12" s="627"/>
      <c r="BY12" s="627"/>
      <c r="BZ12" s="627"/>
      <c r="CA12" s="627"/>
      <c r="CB12" s="631"/>
      <c r="CD12" s="620" t="s">
        <v>257</v>
      </c>
      <c r="CE12" s="621"/>
      <c r="CF12" s="621"/>
      <c r="CG12" s="621"/>
      <c r="CH12" s="621"/>
      <c r="CI12" s="621"/>
      <c r="CJ12" s="621"/>
      <c r="CK12" s="621"/>
      <c r="CL12" s="621"/>
      <c r="CM12" s="621"/>
      <c r="CN12" s="621"/>
      <c r="CO12" s="621"/>
      <c r="CP12" s="621"/>
      <c r="CQ12" s="622"/>
      <c r="CR12" s="623">
        <v>604803</v>
      </c>
      <c r="CS12" s="624"/>
      <c r="CT12" s="624"/>
      <c r="CU12" s="624"/>
      <c r="CV12" s="624"/>
      <c r="CW12" s="624"/>
      <c r="CX12" s="624"/>
      <c r="CY12" s="625"/>
      <c r="CZ12" s="626">
        <v>2.7</v>
      </c>
      <c r="DA12" s="626"/>
      <c r="DB12" s="626"/>
      <c r="DC12" s="626"/>
      <c r="DD12" s="632">
        <v>68221</v>
      </c>
      <c r="DE12" s="624"/>
      <c r="DF12" s="624"/>
      <c r="DG12" s="624"/>
      <c r="DH12" s="624"/>
      <c r="DI12" s="624"/>
      <c r="DJ12" s="624"/>
      <c r="DK12" s="624"/>
      <c r="DL12" s="624"/>
      <c r="DM12" s="624"/>
      <c r="DN12" s="624"/>
      <c r="DO12" s="624"/>
      <c r="DP12" s="625"/>
      <c r="DQ12" s="632">
        <v>576683</v>
      </c>
      <c r="DR12" s="624"/>
      <c r="DS12" s="624"/>
      <c r="DT12" s="624"/>
      <c r="DU12" s="624"/>
      <c r="DV12" s="624"/>
      <c r="DW12" s="624"/>
      <c r="DX12" s="624"/>
      <c r="DY12" s="624"/>
      <c r="DZ12" s="624"/>
      <c r="EA12" s="624"/>
      <c r="EB12" s="624"/>
      <c r="EC12" s="633"/>
    </row>
    <row r="13" spans="2:143" ht="11.25" customHeight="1" x14ac:dyDescent="0.2">
      <c r="B13" s="620" t="s">
        <v>258</v>
      </c>
      <c r="C13" s="621"/>
      <c r="D13" s="621"/>
      <c r="E13" s="621"/>
      <c r="F13" s="621"/>
      <c r="G13" s="621"/>
      <c r="H13" s="621"/>
      <c r="I13" s="621"/>
      <c r="J13" s="621"/>
      <c r="K13" s="621"/>
      <c r="L13" s="621"/>
      <c r="M13" s="621"/>
      <c r="N13" s="621"/>
      <c r="O13" s="621"/>
      <c r="P13" s="621"/>
      <c r="Q13" s="622"/>
      <c r="R13" s="623" t="s">
        <v>131</v>
      </c>
      <c r="S13" s="624"/>
      <c r="T13" s="624"/>
      <c r="U13" s="624"/>
      <c r="V13" s="624"/>
      <c r="W13" s="624"/>
      <c r="X13" s="624"/>
      <c r="Y13" s="625"/>
      <c r="Z13" s="626" t="s">
        <v>238</v>
      </c>
      <c r="AA13" s="626"/>
      <c r="AB13" s="626"/>
      <c r="AC13" s="626"/>
      <c r="AD13" s="627" t="s">
        <v>131</v>
      </c>
      <c r="AE13" s="627"/>
      <c r="AF13" s="627"/>
      <c r="AG13" s="627"/>
      <c r="AH13" s="627"/>
      <c r="AI13" s="627"/>
      <c r="AJ13" s="627"/>
      <c r="AK13" s="627"/>
      <c r="AL13" s="628" t="s">
        <v>238</v>
      </c>
      <c r="AM13" s="629"/>
      <c r="AN13" s="629"/>
      <c r="AO13" s="630"/>
      <c r="AP13" s="620" t="s">
        <v>259</v>
      </c>
      <c r="AQ13" s="621"/>
      <c r="AR13" s="621"/>
      <c r="AS13" s="621"/>
      <c r="AT13" s="621"/>
      <c r="AU13" s="621"/>
      <c r="AV13" s="621"/>
      <c r="AW13" s="621"/>
      <c r="AX13" s="621"/>
      <c r="AY13" s="621"/>
      <c r="AZ13" s="621"/>
      <c r="BA13" s="621"/>
      <c r="BB13" s="621"/>
      <c r="BC13" s="621"/>
      <c r="BD13" s="621"/>
      <c r="BE13" s="621"/>
      <c r="BF13" s="622"/>
      <c r="BG13" s="623">
        <v>3899501</v>
      </c>
      <c r="BH13" s="624"/>
      <c r="BI13" s="624"/>
      <c r="BJ13" s="624"/>
      <c r="BK13" s="624"/>
      <c r="BL13" s="624"/>
      <c r="BM13" s="624"/>
      <c r="BN13" s="625"/>
      <c r="BO13" s="626">
        <v>55.4</v>
      </c>
      <c r="BP13" s="626"/>
      <c r="BQ13" s="626"/>
      <c r="BR13" s="626"/>
      <c r="BS13" s="627" t="s">
        <v>131</v>
      </c>
      <c r="BT13" s="627"/>
      <c r="BU13" s="627"/>
      <c r="BV13" s="627"/>
      <c r="BW13" s="627"/>
      <c r="BX13" s="627"/>
      <c r="BY13" s="627"/>
      <c r="BZ13" s="627"/>
      <c r="CA13" s="627"/>
      <c r="CB13" s="631"/>
      <c r="CD13" s="620" t="s">
        <v>260</v>
      </c>
      <c r="CE13" s="621"/>
      <c r="CF13" s="621"/>
      <c r="CG13" s="621"/>
      <c r="CH13" s="621"/>
      <c r="CI13" s="621"/>
      <c r="CJ13" s="621"/>
      <c r="CK13" s="621"/>
      <c r="CL13" s="621"/>
      <c r="CM13" s="621"/>
      <c r="CN13" s="621"/>
      <c r="CO13" s="621"/>
      <c r="CP13" s="621"/>
      <c r="CQ13" s="622"/>
      <c r="CR13" s="623">
        <v>1673597</v>
      </c>
      <c r="CS13" s="624"/>
      <c r="CT13" s="624"/>
      <c r="CU13" s="624"/>
      <c r="CV13" s="624"/>
      <c r="CW13" s="624"/>
      <c r="CX13" s="624"/>
      <c r="CY13" s="625"/>
      <c r="CZ13" s="626">
        <v>7.4</v>
      </c>
      <c r="DA13" s="626"/>
      <c r="DB13" s="626"/>
      <c r="DC13" s="626"/>
      <c r="DD13" s="632">
        <v>462484</v>
      </c>
      <c r="DE13" s="624"/>
      <c r="DF13" s="624"/>
      <c r="DG13" s="624"/>
      <c r="DH13" s="624"/>
      <c r="DI13" s="624"/>
      <c r="DJ13" s="624"/>
      <c r="DK13" s="624"/>
      <c r="DL13" s="624"/>
      <c r="DM13" s="624"/>
      <c r="DN13" s="624"/>
      <c r="DO13" s="624"/>
      <c r="DP13" s="625"/>
      <c r="DQ13" s="632">
        <v>1387766</v>
      </c>
      <c r="DR13" s="624"/>
      <c r="DS13" s="624"/>
      <c r="DT13" s="624"/>
      <c r="DU13" s="624"/>
      <c r="DV13" s="624"/>
      <c r="DW13" s="624"/>
      <c r="DX13" s="624"/>
      <c r="DY13" s="624"/>
      <c r="DZ13" s="624"/>
      <c r="EA13" s="624"/>
      <c r="EB13" s="624"/>
      <c r="EC13" s="633"/>
    </row>
    <row r="14" spans="2:143" ht="11.25" customHeight="1" x14ac:dyDescent="0.2">
      <c r="B14" s="620" t="s">
        <v>261</v>
      </c>
      <c r="C14" s="621"/>
      <c r="D14" s="621"/>
      <c r="E14" s="621"/>
      <c r="F14" s="621"/>
      <c r="G14" s="621"/>
      <c r="H14" s="621"/>
      <c r="I14" s="621"/>
      <c r="J14" s="621"/>
      <c r="K14" s="621"/>
      <c r="L14" s="621"/>
      <c r="M14" s="621"/>
      <c r="N14" s="621"/>
      <c r="O14" s="621"/>
      <c r="P14" s="621"/>
      <c r="Q14" s="622"/>
      <c r="R14" s="623">
        <v>505</v>
      </c>
      <c r="S14" s="624"/>
      <c r="T14" s="624"/>
      <c r="U14" s="624"/>
      <c r="V14" s="624"/>
      <c r="W14" s="624"/>
      <c r="X14" s="624"/>
      <c r="Y14" s="625"/>
      <c r="Z14" s="626">
        <v>0</v>
      </c>
      <c r="AA14" s="626"/>
      <c r="AB14" s="626"/>
      <c r="AC14" s="626"/>
      <c r="AD14" s="627">
        <v>505</v>
      </c>
      <c r="AE14" s="627"/>
      <c r="AF14" s="627"/>
      <c r="AG14" s="627"/>
      <c r="AH14" s="627"/>
      <c r="AI14" s="627"/>
      <c r="AJ14" s="627"/>
      <c r="AK14" s="627"/>
      <c r="AL14" s="628">
        <v>0</v>
      </c>
      <c r="AM14" s="629"/>
      <c r="AN14" s="629"/>
      <c r="AO14" s="630"/>
      <c r="AP14" s="620" t="s">
        <v>262</v>
      </c>
      <c r="AQ14" s="621"/>
      <c r="AR14" s="621"/>
      <c r="AS14" s="621"/>
      <c r="AT14" s="621"/>
      <c r="AU14" s="621"/>
      <c r="AV14" s="621"/>
      <c r="AW14" s="621"/>
      <c r="AX14" s="621"/>
      <c r="AY14" s="621"/>
      <c r="AZ14" s="621"/>
      <c r="BA14" s="621"/>
      <c r="BB14" s="621"/>
      <c r="BC14" s="621"/>
      <c r="BD14" s="621"/>
      <c r="BE14" s="621"/>
      <c r="BF14" s="622"/>
      <c r="BG14" s="623">
        <v>156358</v>
      </c>
      <c r="BH14" s="624"/>
      <c r="BI14" s="624"/>
      <c r="BJ14" s="624"/>
      <c r="BK14" s="624"/>
      <c r="BL14" s="624"/>
      <c r="BM14" s="624"/>
      <c r="BN14" s="625"/>
      <c r="BO14" s="626">
        <v>2.2000000000000002</v>
      </c>
      <c r="BP14" s="626"/>
      <c r="BQ14" s="626"/>
      <c r="BR14" s="626"/>
      <c r="BS14" s="627" t="s">
        <v>131</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894096</v>
      </c>
      <c r="CS14" s="624"/>
      <c r="CT14" s="624"/>
      <c r="CU14" s="624"/>
      <c r="CV14" s="624"/>
      <c r="CW14" s="624"/>
      <c r="CX14" s="624"/>
      <c r="CY14" s="625"/>
      <c r="CZ14" s="626">
        <v>3.9</v>
      </c>
      <c r="DA14" s="626"/>
      <c r="DB14" s="626"/>
      <c r="DC14" s="626"/>
      <c r="DD14" s="632">
        <v>54684</v>
      </c>
      <c r="DE14" s="624"/>
      <c r="DF14" s="624"/>
      <c r="DG14" s="624"/>
      <c r="DH14" s="624"/>
      <c r="DI14" s="624"/>
      <c r="DJ14" s="624"/>
      <c r="DK14" s="624"/>
      <c r="DL14" s="624"/>
      <c r="DM14" s="624"/>
      <c r="DN14" s="624"/>
      <c r="DO14" s="624"/>
      <c r="DP14" s="625"/>
      <c r="DQ14" s="632">
        <v>820752</v>
      </c>
      <c r="DR14" s="624"/>
      <c r="DS14" s="624"/>
      <c r="DT14" s="624"/>
      <c r="DU14" s="624"/>
      <c r="DV14" s="624"/>
      <c r="DW14" s="624"/>
      <c r="DX14" s="624"/>
      <c r="DY14" s="624"/>
      <c r="DZ14" s="624"/>
      <c r="EA14" s="624"/>
      <c r="EB14" s="624"/>
      <c r="EC14" s="633"/>
    </row>
    <row r="15" spans="2:143" ht="11.25" customHeight="1" x14ac:dyDescent="0.2">
      <c r="B15" s="620" t="s">
        <v>264</v>
      </c>
      <c r="C15" s="621"/>
      <c r="D15" s="621"/>
      <c r="E15" s="621"/>
      <c r="F15" s="621"/>
      <c r="G15" s="621"/>
      <c r="H15" s="621"/>
      <c r="I15" s="621"/>
      <c r="J15" s="621"/>
      <c r="K15" s="621"/>
      <c r="L15" s="621"/>
      <c r="M15" s="621"/>
      <c r="N15" s="621"/>
      <c r="O15" s="621"/>
      <c r="P15" s="621"/>
      <c r="Q15" s="622"/>
      <c r="R15" s="623" t="s">
        <v>131</v>
      </c>
      <c r="S15" s="624"/>
      <c r="T15" s="624"/>
      <c r="U15" s="624"/>
      <c r="V15" s="624"/>
      <c r="W15" s="624"/>
      <c r="X15" s="624"/>
      <c r="Y15" s="625"/>
      <c r="Z15" s="626" t="s">
        <v>131</v>
      </c>
      <c r="AA15" s="626"/>
      <c r="AB15" s="626"/>
      <c r="AC15" s="626"/>
      <c r="AD15" s="627" t="s">
        <v>131</v>
      </c>
      <c r="AE15" s="627"/>
      <c r="AF15" s="627"/>
      <c r="AG15" s="627"/>
      <c r="AH15" s="627"/>
      <c r="AI15" s="627"/>
      <c r="AJ15" s="627"/>
      <c r="AK15" s="627"/>
      <c r="AL15" s="628" t="s">
        <v>131</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319696</v>
      </c>
      <c r="BH15" s="624"/>
      <c r="BI15" s="624"/>
      <c r="BJ15" s="624"/>
      <c r="BK15" s="624"/>
      <c r="BL15" s="624"/>
      <c r="BM15" s="624"/>
      <c r="BN15" s="625"/>
      <c r="BO15" s="626">
        <v>4.5</v>
      </c>
      <c r="BP15" s="626"/>
      <c r="BQ15" s="626"/>
      <c r="BR15" s="626"/>
      <c r="BS15" s="627" t="s">
        <v>238</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3686696</v>
      </c>
      <c r="CS15" s="624"/>
      <c r="CT15" s="624"/>
      <c r="CU15" s="624"/>
      <c r="CV15" s="624"/>
      <c r="CW15" s="624"/>
      <c r="CX15" s="624"/>
      <c r="CY15" s="625"/>
      <c r="CZ15" s="626">
        <v>16.3</v>
      </c>
      <c r="DA15" s="626"/>
      <c r="DB15" s="626"/>
      <c r="DC15" s="626"/>
      <c r="DD15" s="632">
        <v>1862957</v>
      </c>
      <c r="DE15" s="624"/>
      <c r="DF15" s="624"/>
      <c r="DG15" s="624"/>
      <c r="DH15" s="624"/>
      <c r="DI15" s="624"/>
      <c r="DJ15" s="624"/>
      <c r="DK15" s="624"/>
      <c r="DL15" s="624"/>
      <c r="DM15" s="624"/>
      <c r="DN15" s="624"/>
      <c r="DO15" s="624"/>
      <c r="DP15" s="625"/>
      <c r="DQ15" s="632">
        <v>1949896</v>
      </c>
      <c r="DR15" s="624"/>
      <c r="DS15" s="624"/>
      <c r="DT15" s="624"/>
      <c r="DU15" s="624"/>
      <c r="DV15" s="624"/>
      <c r="DW15" s="624"/>
      <c r="DX15" s="624"/>
      <c r="DY15" s="624"/>
      <c r="DZ15" s="624"/>
      <c r="EA15" s="624"/>
      <c r="EB15" s="624"/>
      <c r="EC15" s="633"/>
    </row>
    <row r="16" spans="2:143" ht="11.25" customHeight="1" x14ac:dyDescent="0.2">
      <c r="B16" s="620" t="s">
        <v>267</v>
      </c>
      <c r="C16" s="621"/>
      <c r="D16" s="621"/>
      <c r="E16" s="621"/>
      <c r="F16" s="621"/>
      <c r="G16" s="621"/>
      <c r="H16" s="621"/>
      <c r="I16" s="621"/>
      <c r="J16" s="621"/>
      <c r="K16" s="621"/>
      <c r="L16" s="621"/>
      <c r="M16" s="621"/>
      <c r="N16" s="621"/>
      <c r="O16" s="621"/>
      <c r="P16" s="621"/>
      <c r="Q16" s="622"/>
      <c r="R16" s="623">
        <v>32411</v>
      </c>
      <c r="S16" s="624"/>
      <c r="T16" s="624"/>
      <c r="U16" s="624"/>
      <c r="V16" s="624"/>
      <c r="W16" s="624"/>
      <c r="X16" s="624"/>
      <c r="Y16" s="625"/>
      <c r="Z16" s="626">
        <v>0.1</v>
      </c>
      <c r="AA16" s="626"/>
      <c r="AB16" s="626"/>
      <c r="AC16" s="626"/>
      <c r="AD16" s="627">
        <v>32411</v>
      </c>
      <c r="AE16" s="627"/>
      <c r="AF16" s="627"/>
      <c r="AG16" s="627"/>
      <c r="AH16" s="627"/>
      <c r="AI16" s="627"/>
      <c r="AJ16" s="627"/>
      <c r="AK16" s="627"/>
      <c r="AL16" s="628">
        <v>0.3</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v>2259</v>
      </c>
      <c r="BH16" s="624"/>
      <c r="BI16" s="624"/>
      <c r="BJ16" s="624"/>
      <c r="BK16" s="624"/>
      <c r="BL16" s="624"/>
      <c r="BM16" s="624"/>
      <c r="BN16" s="625"/>
      <c r="BO16" s="626">
        <v>0</v>
      </c>
      <c r="BP16" s="626"/>
      <c r="BQ16" s="626"/>
      <c r="BR16" s="626"/>
      <c r="BS16" s="627" t="s">
        <v>131</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v>18594</v>
      </c>
      <c r="CS16" s="624"/>
      <c r="CT16" s="624"/>
      <c r="CU16" s="624"/>
      <c r="CV16" s="624"/>
      <c r="CW16" s="624"/>
      <c r="CX16" s="624"/>
      <c r="CY16" s="625"/>
      <c r="CZ16" s="626">
        <v>0.1</v>
      </c>
      <c r="DA16" s="626"/>
      <c r="DB16" s="626"/>
      <c r="DC16" s="626"/>
      <c r="DD16" s="632" t="s">
        <v>131</v>
      </c>
      <c r="DE16" s="624"/>
      <c r="DF16" s="624"/>
      <c r="DG16" s="624"/>
      <c r="DH16" s="624"/>
      <c r="DI16" s="624"/>
      <c r="DJ16" s="624"/>
      <c r="DK16" s="624"/>
      <c r="DL16" s="624"/>
      <c r="DM16" s="624"/>
      <c r="DN16" s="624"/>
      <c r="DO16" s="624"/>
      <c r="DP16" s="625"/>
      <c r="DQ16" s="632">
        <v>7891</v>
      </c>
      <c r="DR16" s="624"/>
      <c r="DS16" s="624"/>
      <c r="DT16" s="624"/>
      <c r="DU16" s="624"/>
      <c r="DV16" s="624"/>
      <c r="DW16" s="624"/>
      <c r="DX16" s="624"/>
      <c r="DY16" s="624"/>
      <c r="DZ16" s="624"/>
      <c r="EA16" s="624"/>
      <c r="EB16" s="624"/>
      <c r="EC16" s="633"/>
    </row>
    <row r="17" spans="2:133" ht="11.25" customHeight="1" x14ac:dyDescent="0.2">
      <c r="B17" s="620" t="s">
        <v>270</v>
      </c>
      <c r="C17" s="621"/>
      <c r="D17" s="621"/>
      <c r="E17" s="621"/>
      <c r="F17" s="621"/>
      <c r="G17" s="621"/>
      <c r="H17" s="621"/>
      <c r="I17" s="621"/>
      <c r="J17" s="621"/>
      <c r="K17" s="621"/>
      <c r="L17" s="621"/>
      <c r="M17" s="621"/>
      <c r="N17" s="621"/>
      <c r="O17" s="621"/>
      <c r="P17" s="621"/>
      <c r="Q17" s="622"/>
      <c r="R17" s="623">
        <v>117165</v>
      </c>
      <c r="S17" s="624"/>
      <c r="T17" s="624"/>
      <c r="U17" s="624"/>
      <c r="V17" s="624"/>
      <c r="W17" s="624"/>
      <c r="X17" s="624"/>
      <c r="Y17" s="625"/>
      <c r="Z17" s="626">
        <v>0.5</v>
      </c>
      <c r="AA17" s="626"/>
      <c r="AB17" s="626"/>
      <c r="AC17" s="626"/>
      <c r="AD17" s="627">
        <v>117165</v>
      </c>
      <c r="AE17" s="627"/>
      <c r="AF17" s="627"/>
      <c r="AG17" s="627"/>
      <c r="AH17" s="627"/>
      <c r="AI17" s="627"/>
      <c r="AJ17" s="627"/>
      <c r="AK17" s="627"/>
      <c r="AL17" s="628">
        <v>0.9</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131</v>
      </c>
      <c r="BH17" s="624"/>
      <c r="BI17" s="624"/>
      <c r="BJ17" s="624"/>
      <c r="BK17" s="624"/>
      <c r="BL17" s="624"/>
      <c r="BM17" s="624"/>
      <c r="BN17" s="625"/>
      <c r="BO17" s="626" t="s">
        <v>131</v>
      </c>
      <c r="BP17" s="626"/>
      <c r="BQ17" s="626"/>
      <c r="BR17" s="626"/>
      <c r="BS17" s="627" t="s">
        <v>131</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2431243</v>
      </c>
      <c r="CS17" s="624"/>
      <c r="CT17" s="624"/>
      <c r="CU17" s="624"/>
      <c r="CV17" s="624"/>
      <c r="CW17" s="624"/>
      <c r="CX17" s="624"/>
      <c r="CY17" s="625"/>
      <c r="CZ17" s="626">
        <v>10.7</v>
      </c>
      <c r="DA17" s="626"/>
      <c r="DB17" s="626"/>
      <c r="DC17" s="626"/>
      <c r="DD17" s="632" t="s">
        <v>131</v>
      </c>
      <c r="DE17" s="624"/>
      <c r="DF17" s="624"/>
      <c r="DG17" s="624"/>
      <c r="DH17" s="624"/>
      <c r="DI17" s="624"/>
      <c r="DJ17" s="624"/>
      <c r="DK17" s="624"/>
      <c r="DL17" s="624"/>
      <c r="DM17" s="624"/>
      <c r="DN17" s="624"/>
      <c r="DO17" s="624"/>
      <c r="DP17" s="625"/>
      <c r="DQ17" s="632">
        <v>2379589</v>
      </c>
      <c r="DR17" s="624"/>
      <c r="DS17" s="624"/>
      <c r="DT17" s="624"/>
      <c r="DU17" s="624"/>
      <c r="DV17" s="624"/>
      <c r="DW17" s="624"/>
      <c r="DX17" s="624"/>
      <c r="DY17" s="624"/>
      <c r="DZ17" s="624"/>
      <c r="EA17" s="624"/>
      <c r="EB17" s="624"/>
      <c r="EC17" s="633"/>
    </row>
    <row r="18" spans="2:133" ht="11.25" customHeight="1" x14ac:dyDescent="0.2">
      <c r="B18" s="620" t="s">
        <v>273</v>
      </c>
      <c r="C18" s="621"/>
      <c r="D18" s="621"/>
      <c r="E18" s="621"/>
      <c r="F18" s="621"/>
      <c r="G18" s="621"/>
      <c r="H18" s="621"/>
      <c r="I18" s="621"/>
      <c r="J18" s="621"/>
      <c r="K18" s="621"/>
      <c r="L18" s="621"/>
      <c r="M18" s="621"/>
      <c r="N18" s="621"/>
      <c r="O18" s="621"/>
      <c r="P18" s="621"/>
      <c r="Q18" s="622"/>
      <c r="R18" s="623">
        <v>51810</v>
      </c>
      <c r="S18" s="624"/>
      <c r="T18" s="624"/>
      <c r="U18" s="624"/>
      <c r="V18" s="624"/>
      <c r="W18" s="624"/>
      <c r="X18" s="624"/>
      <c r="Y18" s="625"/>
      <c r="Z18" s="626">
        <v>0.2</v>
      </c>
      <c r="AA18" s="626"/>
      <c r="AB18" s="626"/>
      <c r="AC18" s="626"/>
      <c r="AD18" s="627">
        <v>51810</v>
      </c>
      <c r="AE18" s="627"/>
      <c r="AF18" s="627"/>
      <c r="AG18" s="627"/>
      <c r="AH18" s="627"/>
      <c r="AI18" s="627"/>
      <c r="AJ18" s="627"/>
      <c r="AK18" s="627"/>
      <c r="AL18" s="628">
        <v>0.4</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131</v>
      </c>
      <c r="BH18" s="624"/>
      <c r="BI18" s="624"/>
      <c r="BJ18" s="624"/>
      <c r="BK18" s="624"/>
      <c r="BL18" s="624"/>
      <c r="BM18" s="624"/>
      <c r="BN18" s="625"/>
      <c r="BO18" s="626" t="s">
        <v>131</v>
      </c>
      <c r="BP18" s="626"/>
      <c r="BQ18" s="626"/>
      <c r="BR18" s="626"/>
      <c r="BS18" s="627" t="s">
        <v>238</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131</v>
      </c>
      <c r="CS18" s="624"/>
      <c r="CT18" s="624"/>
      <c r="CU18" s="624"/>
      <c r="CV18" s="624"/>
      <c r="CW18" s="624"/>
      <c r="CX18" s="624"/>
      <c r="CY18" s="625"/>
      <c r="CZ18" s="626" t="s">
        <v>131</v>
      </c>
      <c r="DA18" s="626"/>
      <c r="DB18" s="626"/>
      <c r="DC18" s="626"/>
      <c r="DD18" s="632" t="s">
        <v>131</v>
      </c>
      <c r="DE18" s="624"/>
      <c r="DF18" s="624"/>
      <c r="DG18" s="624"/>
      <c r="DH18" s="624"/>
      <c r="DI18" s="624"/>
      <c r="DJ18" s="624"/>
      <c r="DK18" s="624"/>
      <c r="DL18" s="624"/>
      <c r="DM18" s="624"/>
      <c r="DN18" s="624"/>
      <c r="DO18" s="624"/>
      <c r="DP18" s="625"/>
      <c r="DQ18" s="632" t="s">
        <v>131</v>
      </c>
      <c r="DR18" s="624"/>
      <c r="DS18" s="624"/>
      <c r="DT18" s="624"/>
      <c r="DU18" s="624"/>
      <c r="DV18" s="624"/>
      <c r="DW18" s="624"/>
      <c r="DX18" s="624"/>
      <c r="DY18" s="624"/>
      <c r="DZ18" s="624"/>
      <c r="EA18" s="624"/>
      <c r="EB18" s="624"/>
      <c r="EC18" s="633"/>
    </row>
    <row r="19" spans="2:133" ht="11.25" customHeight="1" x14ac:dyDescent="0.2">
      <c r="B19" s="620" t="s">
        <v>276</v>
      </c>
      <c r="C19" s="621"/>
      <c r="D19" s="621"/>
      <c r="E19" s="621"/>
      <c r="F19" s="621"/>
      <c r="G19" s="621"/>
      <c r="H19" s="621"/>
      <c r="I19" s="621"/>
      <c r="J19" s="621"/>
      <c r="K19" s="621"/>
      <c r="L19" s="621"/>
      <c r="M19" s="621"/>
      <c r="N19" s="621"/>
      <c r="O19" s="621"/>
      <c r="P19" s="621"/>
      <c r="Q19" s="622"/>
      <c r="R19" s="623">
        <v>48153</v>
      </c>
      <c r="S19" s="624"/>
      <c r="T19" s="624"/>
      <c r="U19" s="624"/>
      <c r="V19" s="624"/>
      <c r="W19" s="624"/>
      <c r="X19" s="624"/>
      <c r="Y19" s="625"/>
      <c r="Z19" s="626">
        <v>0.2</v>
      </c>
      <c r="AA19" s="626"/>
      <c r="AB19" s="626"/>
      <c r="AC19" s="626"/>
      <c r="AD19" s="627">
        <v>48153</v>
      </c>
      <c r="AE19" s="627"/>
      <c r="AF19" s="627"/>
      <c r="AG19" s="627"/>
      <c r="AH19" s="627"/>
      <c r="AI19" s="627"/>
      <c r="AJ19" s="627"/>
      <c r="AK19" s="627"/>
      <c r="AL19" s="628">
        <v>0.4</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223588</v>
      </c>
      <c r="BH19" s="624"/>
      <c r="BI19" s="624"/>
      <c r="BJ19" s="624"/>
      <c r="BK19" s="624"/>
      <c r="BL19" s="624"/>
      <c r="BM19" s="624"/>
      <c r="BN19" s="625"/>
      <c r="BO19" s="626">
        <v>3.2</v>
      </c>
      <c r="BP19" s="626"/>
      <c r="BQ19" s="626"/>
      <c r="BR19" s="626"/>
      <c r="BS19" s="627" t="s">
        <v>238</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131</v>
      </c>
      <c r="CS19" s="624"/>
      <c r="CT19" s="624"/>
      <c r="CU19" s="624"/>
      <c r="CV19" s="624"/>
      <c r="CW19" s="624"/>
      <c r="CX19" s="624"/>
      <c r="CY19" s="625"/>
      <c r="CZ19" s="626" t="s">
        <v>131</v>
      </c>
      <c r="DA19" s="626"/>
      <c r="DB19" s="626"/>
      <c r="DC19" s="626"/>
      <c r="DD19" s="632" t="s">
        <v>131</v>
      </c>
      <c r="DE19" s="624"/>
      <c r="DF19" s="624"/>
      <c r="DG19" s="624"/>
      <c r="DH19" s="624"/>
      <c r="DI19" s="624"/>
      <c r="DJ19" s="624"/>
      <c r="DK19" s="624"/>
      <c r="DL19" s="624"/>
      <c r="DM19" s="624"/>
      <c r="DN19" s="624"/>
      <c r="DO19" s="624"/>
      <c r="DP19" s="625"/>
      <c r="DQ19" s="632" t="s">
        <v>131</v>
      </c>
      <c r="DR19" s="624"/>
      <c r="DS19" s="624"/>
      <c r="DT19" s="624"/>
      <c r="DU19" s="624"/>
      <c r="DV19" s="624"/>
      <c r="DW19" s="624"/>
      <c r="DX19" s="624"/>
      <c r="DY19" s="624"/>
      <c r="DZ19" s="624"/>
      <c r="EA19" s="624"/>
      <c r="EB19" s="624"/>
      <c r="EC19" s="633"/>
    </row>
    <row r="20" spans="2:133" ht="11.25" customHeight="1" x14ac:dyDescent="0.2">
      <c r="B20" s="636" t="s">
        <v>279</v>
      </c>
      <c r="C20" s="637"/>
      <c r="D20" s="637"/>
      <c r="E20" s="637"/>
      <c r="F20" s="637"/>
      <c r="G20" s="637"/>
      <c r="H20" s="637"/>
      <c r="I20" s="637"/>
      <c r="J20" s="637"/>
      <c r="K20" s="637"/>
      <c r="L20" s="637"/>
      <c r="M20" s="637"/>
      <c r="N20" s="637"/>
      <c r="O20" s="637"/>
      <c r="P20" s="637"/>
      <c r="Q20" s="638"/>
      <c r="R20" s="623">
        <v>3657</v>
      </c>
      <c r="S20" s="624"/>
      <c r="T20" s="624"/>
      <c r="U20" s="624"/>
      <c r="V20" s="624"/>
      <c r="W20" s="624"/>
      <c r="X20" s="624"/>
      <c r="Y20" s="625"/>
      <c r="Z20" s="626">
        <v>0</v>
      </c>
      <c r="AA20" s="626"/>
      <c r="AB20" s="626"/>
      <c r="AC20" s="626"/>
      <c r="AD20" s="627">
        <v>3657</v>
      </c>
      <c r="AE20" s="627"/>
      <c r="AF20" s="627"/>
      <c r="AG20" s="627"/>
      <c r="AH20" s="627"/>
      <c r="AI20" s="627"/>
      <c r="AJ20" s="627"/>
      <c r="AK20" s="627"/>
      <c r="AL20" s="628">
        <v>0</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223588</v>
      </c>
      <c r="BH20" s="624"/>
      <c r="BI20" s="624"/>
      <c r="BJ20" s="624"/>
      <c r="BK20" s="624"/>
      <c r="BL20" s="624"/>
      <c r="BM20" s="624"/>
      <c r="BN20" s="625"/>
      <c r="BO20" s="626">
        <v>3.2</v>
      </c>
      <c r="BP20" s="626"/>
      <c r="BQ20" s="626"/>
      <c r="BR20" s="626"/>
      <c r="BS20" s="627" t="s">
        <v>131</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22660197</v>
      </c>
      <c r="CS20" s="624"/>
      <c r="CT20" s="624"/>
      <c r="CU20" s="624"/>
      <c r="CV20" s="624"/>
      <c r="CW20" s="624"/>
      <c r="CX20" s="624"/>
      <c r="CY20" s="625"/>
      <c r="CZ20" s="626">
        <v>100</v>
      </c>
      <c r="DA20" s="626"/>
      <c r="DB20" s="626"/>
      <c r="DC20" s="626"/>
      <c r="DD20" s="632">
        <v>3421658</v>
      </c>
      <c r="DE20" s="624"/>
      <c r="DF20" s="624"/>
      <c r="DG20" s="624"/>
      <c r="DH20" s="624"/>
      <c r="DI20" s="624"/>
      <c r="DJ20" s="624"/>
      <c r="DK20" s="624"/>
      <c r="DL20" s="624"/>
      <c r="DM20" s="624"/>
      <c r="DN20" s="624"/>
      <c r="DO20" s="624"/>
      <c r="DP20" s="625"/>
      <c r="DQ20" s="632">
        <v>15366688</v>
      </c>
      <c r="DR20" s="624"/>
      <c r="DS20" s="624"/>
      <c r="DT20" s="624"/>
      <c r="DU20" s="624"/>
      <c r="DV20" s="624"/>
      <c r="DW20" s="624"/>
      <c r="DX20" s="624"/>
      <c r="DY20" s="624"/>
      <c r="DZ20" s="624"/>
      <c r="EA20" s="624"/>
      <c r="EB20" s="624"/>
      <c r="EC20" s="633"/>
    </row>
    <row r="21" spans="2:133" ht="11.25" customHeight="1" x14ac:dyDescent="0.2">
      <c r="B21" s="620" t="s">
        <v>282</v>
      </c>
      <c r="C21" s="621"/>
      <c r="D21" s="621"/>
      <c r="E21" s="621"/>
      <c r="F21" s="621"/>
      <c r="G21" s="621"/>
      <c r="H21" s="621"/>
      <c r="I21" s="621"/>
      <c r="J21" s="621"/>
      <c r="K21" s="621"/>
      <c r="L21" s="621"/>
      <c r="M21" s="621"/>
      <c r="N21" s="621"/>
      <c r="O21" s="621"/>
      <c r="P21" s="621"/>
      <c r="Q21" s="622"/>
      <c r="R21" s="623">
        <v>4684729</v>
      </c>
      <c r="S21" s="624"/>
      <c r="T21" s="624"/>
      <c r="U21" s="624"/>
      <c r="V21" s="624"/>
      <c r="W21" s="624"/>
      <c r="X21" s="624"/>
      <c r="Y21" s="625"/>
      <c r="Z21" s="626">
        <v>20.2</v>
      </c>
      <c r="AA21" s="626"/>
      <c r="AB21" s="626"/>
      <c r="AC21" s="626"/>
      <c r="AD21" s="627">
        <v>3967985</v>
      </c>
      <c r="AE21" s="627"/>
      <c r="AF21" s="627"/>
      <c r="AG21" s="627"/>
      <c r="AH21" s="627"/>
      <c r="AI21" s="627"/>
      <c r="AJ21" s="627"/>
      <c r="AK21" s="627"/>
      <c r="AL21" s="628">
        <v>31.2</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t="s">
        <v>238</v>
      </c>
      <c r="BH21" s="624"/>
      <c r="BI21" s="624"/>
      <c r="BJ21" s="624"/>
      <c r="BK21" s="624"/>
      <c r="BL21" s="624"/>
      <c r="BM21" s="624"/>
      <c r="BN21" s="625"/>
      <c r="BO21" s="626" t="s">
        <v>131</v>
      </c>
      <c r="BP21" s="626"/>
      <c r="BQ21" s="626"/>
      <c r="BR21" s="626"/>
      <c r="BS21" s="627" t="s">
        <v>238</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284</v>
      </c>
      <c r="C22" s="621"/>
      <c r="D22" s="621"/>
      <c r="E22" s="621"/>
      <c r="F22" s="621"/>
      <c r="G22" s="621"/>
      <c r="H22" s="621"/>
      <c r="I22" s="621"/>
      <c r="J22" s="621"/>
      <c r="K22" s="621"/>
      <c r="L22" s="621"/>
      <c r="M22" s="621"/>
      <c r="N22" s="621"/>
      <c r="O22" s="621"/>
      <c r="P22" s="621"/>
      <c r="Q22" s="622"/>
      <c r="R22" s="623">
        <v>3967985</v>
      </c>
      <c r="S22" s="624"/>
      <c r="T22" s="624"/>
      <c r="U22" s="624"/>
      <c r="V22" s="624"/>
      <c r="W22" s="624"/>
      <c r="X22" s="624"/>
      <c r="Y22" s="625"/>
      <c r="Z22" s="626">
        <v>17.100000000000001</v>
      </c>
      <c r="AA22" s="626"/>
      <c r="AB22" s="626"/>
      <c r="AC22" s="626"/>
      <c r="AD22" s="627">
        <v>3967985</v>
      </c>
      <c r="AE22" s="627"/>
      <c r="AF22" s="627"/>
      <c r="AG22" s="627"/>
      <c r="AH22" s="627"/>
      <c r="AI22" s="627"/>
      <c r="AJ22" s="627"/>
      <c r="AK22" s="627"/>
      <c r="AL22" s="628">
        <v>31.2</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t="s">
        <v>131</v>
      </c>
      <c r="BH22" s="624"/>
      <c r="BI22" s="624"/>
      <c r="BJ22" s="624"/>
      <c r="BK22" s="624"/>
      <c r="BL22" s="624"/>
      <c r="BM22" s="624"/>
      <c r="BN22" s="625"/>
      <c r="BO22" s="626" t="s">
        <v>238</v>
      </c>
      <c r="BP22" s="626"/>
      <c r="BQ22" s="626"/>
      <c r="BR22" s="626"/>
      <c r="BS22" s="627" t="s">
        <v>131</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287</v>
      </c>
      <c r="C23" s="621"/>
      <c r="D23" s="621"/>
      <c r="E23" s="621"/>
      <c r="F23" s="621"/>
      <c r="G23" s="621"/>
      <c r="H23" s="621"/>
      <c r="I23" s="621"/>
      <c r="J23" s="621"/>
      <c r="K23" s="621"/>
      <c r="L23" s="621"/>
      <c r="M23" s="621"/>
      <c r="N23" s="621"/>
      <c r="O23" s="621"/>
      <c r="P23" s="621"/>
      <c r="Q23" s="622"/>
      <c r="R23" s="623">
        <v>716744</v>
      </c>
      <c r="S23" s="624"/>
      <c r="T23" s="624"/>
      <c r="U23" s="624"/>
      <c r="V23" s="624"/>
      <c r="W23" s="624"/>
      <c r="X23" s="624"/>
      <c r="Y23" s="625"/>
      <c r="Z23" s="626">
        <v>3.1</v>
      </c>
      <c r="AA23" s="626"/>
      <c r="AB23" s="626"/>
      <c r="AC23" s="626"/>
      <c r="AD23" s="627" t="s">
        <v>238</v>
      </c>
      <c r="AE23" s="627"/>
      <c r="AF23" s="627"/>
      <c r="AG23" s="627"/>
      <c r="AH23" s="627"/>
      <c r="AI23" s="627"/>
      <c r="AJ23" s="627"/>
      <c r="AK23" s="627"/>
      <c r="AL23" s="628" t="s">
        <v>131</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v>223588</v>
      </c>
      <c r="BH23" s="624"/>
      <c r="BI23" s="624"/>
      <c r="BJ23" s="624"/>
      <c r="BK23" s="624"/>
      <c r="BL23" s="624"/>
      <c r="BM23" s="624"/>
      <c r="BN23" s="625"/>
      <c r="BO23" s="626">
        <v>3.2</v>
      </c>
      <c r="BP23" s="626"/>
      <c r="BQ23" s="626"/>
      <c r="BR23" s="626"/>
      <c r="BS23" s="627" t="s">
        <v>131</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0" t="s">
        <v>292</v>
      </c>
      <c r="DM23" s="651"/>
      <c r="DN23" s="651"/>
      <c r="DO23" s="651"/>
      <c r="DP23" s="651"/>
      <c r="DQ23" s="651"/>
      <c r="DR23" s="651"/>
      <c r="DS23" s="651"/>
      <c r="DT23" s="651"/>
      <c r="DU23" s="651"/>
      <c r="DV23" s="652"/>
      <c r="DW23" s="605" t="s">
        <v>293</v>
      </c>
      <c r="DX23" s="606"/>
      <c r="DY23" s="606"/>
      <c r="DZ23" s="606"/>
      <c r="EA23" s="606"/>
      <c r="EB23" s="606"/>
      <c r="EC23" s="607"/>
    </row>
    <row r="24" spans="2:133" ht="11.25" customHeight="1" x14ac:dyDescent="0.2">
      <c r="B24" s="620" t="s">
        <v>294</v>
      </c>
      <c r="C24" s="621"/>
      <c r="D24" s="621"/>
      <c r="E24" s="621"/>
      <c r="F24" s="621"/>
      <c r="G24" s="621"/>
      <c r="H24" s="621"/>
      <c r="I24" s="621"/>
      <c r="J24" s="621"/>
      <c r="K24" s="621"/>
      <c r="L24" s="621"/>
      <c r="M24" s="621"/>
      <c r="N24" s="621"/>
      <c r="O24" s="621"/>
      <c r="P24" s="621"/>
      <c r="Q24" s="622"/>
      <c r="R24" s="623" t="s">
        <v>131</v>
      </c>
      <c r="S24" s="624"/>
      <c r="T24" s="624"/>
      <c r="U24" s="624"/>
      <c r="V24" s="624"/>
      <c r="W24" s="624"/>
      <c r="X24" s="624"/>
      <c r="Y24" s="625"/>
      <c r="Z24" s="626" t="s">
        <v>238</v>
      </c>
      <c r="AA24" s="626"/>
      <c r="AB24" s="626"/>
      <c r="AC24" s="626"/>
      <c r="AD24" s="627" t="s">
        <v>131</v>
      </c>
      <c r="AE24" s="627"/>
      <c r="AF24" s="627"/>
      <c r="AG24" s="627"/>
      <c r="AH24" s="627"/>
      <c r="AI24" s="627"/>
      <c r="AJ24" s="627"/>
      <c r="AK24" s="627"/>
      <c r="AL24" s="628" t="s">
        <v>238</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238</v>
      </c>
      <c r="BH24" s="624"/>
      <c r="BI24" s="624"/>
      <c r="BJ24" s="624"/>
      <c r="BK24" s="624"/>
      <c r="BL24" s="624"/>
      <c r="BM24" s="624"/>
      <c r="BN24" s="625"/>
      <c r="BO24" s="626" t="s">
        <v>131</v>
      </c>
      <c r="BP24" s="626"/>
      <c r="BQ24" s="626"/>
      <c r="BR24" s="626"/>
      <c r="BS24" s="627" t="s">
        <v>131</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9554852</v>
      </c>
      <c r="CS24" s="613"/>
      <c r="CT24" s="613"/>
      <c r="CU24" s="613"/>
      <c r="CV24" s="613"/>
      <c r="CW24" s="613"/>
      <c r="CX24" s="613"/>
      <c r="CY24" s="614"/>
      <c r="CZ24" s="617">
        <v>42.2</v>
      </c>
      <c r="DA24" s="618"/>
      <c r="DB24" s="618"/>
      <c r="DC24" s="634"/>
      <c r="DD24" s="653">
        <v>6336940</v>
      </c>
      <c r="DE24" s="613"/>
      <c r="DF24" s="613"/>
      <c r="DG24" s="613"/>
      <c r="DH24" s="613"/>
      <c r="DI24" s="613"/>
      <c r="DJ24" s="613"/>
      <c r="DK24" s="614"/>
      <c r="DL24" s="653">
        <v>6305364</v>
      </c>
      <c r="DM24" s="613"/>
      <c r="DN24" s="613"/>
      <c r="DO24" s="613"/>
      <c r="DP24" s="613"/>
      <c r="DQ24" s="613"/>
      <c r="DR24" s="613"/>
      <c r="DS24" s="613"/>
      <c r="DT24" s="613"/>
      <c r="DU24" s="613"/>
      <c r="DV24" s="614"/>
      <c r="DW24" s="617">
        <v>48.6</v>
      </c>
      <c r="DX24" s="618"/>
      <c r="DY24" s="618"/>
      <c r="DZ24" s="618"/>
      <c r="EA24" s="618"/>
      <c r="EB24" s="618"/>
      <c r="EC24" s="619"/>
    </row>
    <row r="25" spans="2:133" ht="11.25" customHeight="1" x14ac:dyDescent="0.2">
      <c r="B25" s="620" t="s">
        <v>297</v>
      </c>
      <c r="C25" s="621"/>
      <c r="D25" s="621"/>
      <c r="E25" s="621"/>
      <c r="F25" s="621"/>
      <c r="G25" s="621"/>
      <c r="H25" s="621"/>
      <c r="I25" s="621"/>
      <c r="J25" s="621"/>
      <c r="K25" s="621"/>
      <c r="L25" s="621"/>
      <c r="M25" s="621"/>
      <c r="N25" s="621"/>
      <c r="O25" s="621"/>
      <c r="P25" s="621"/>
      <c r="Q25" s="622"/>
      <c r="R25" s="623">
        <v>13515280</v>
      </c>
      <c r="S25" s="624"/>
      <c r="T25" s="624"/>
      <c r="U25" s="624"/>
      <c r="V25" s="624"/>
      <c r="W25" s="624"/>
      <c r="X25" s="624"/>
      <c r="Y25" s="625"/>
      <c r="Z25" s="626">
        <v>58.3</v>
      </c>
      <c r="AA25" s="626"/>
      <c r="AB25" s="626"/>
      <c r="AC25" s="626"/>
      <c r="AD25" s="627">
        <v>12574948</v>
      </c>
      <c r="AE25" s="627"/>
      <c r="AF25" s="627"/>
      <c r="AG25" s="627"/>
      <c r="AH25" s="627"/>
      <c r="AI25" s="627"/>
      <c r="AJ25" s="627"/>
      <c r="AK25" s="627"/>
      <c r="AL25" s="628">
        <v>99</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131</v>
      </c>
      <c r="BH25" s="624"/>
      <c r="BI25" s="624"/>
      <c r="BJ25" s="624"/>
      <c r="BK25" s="624"/>
      <c r="BL25" s="624"/>
      <c r="BM25" s="624"/>
      <c r="BN25" s="625"/>
      <c r="BO25" s="626" t="s">
        <v>131</v>
      </c>
      <c r="BP25" s="626"/>
      <c r="BQ25" s="626"/>
      <c r="BR25" s="626"/>
      <c r="BS25" s="627" t="s">
        <v>131</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3122594</v>
      </c>
      <c r="CS25" s="654"/>
      <c r="CT25" s="654"/>
      <c r="CU25" s="654"/>
      <c r="CV25" s="654"/>
      <c r="CW25" s="654"/>
      <c r="CX25" s="654"/>
      <c r="CY25" s="655"/>
      <c r="CZ25" s="628">
        <v>13.8</v>
      </c>
      <c r="DA25" s="656"/>
      <c r="DB25" s="656"/>
      <c r="DC25" s="658"/>
      <c r="DD25" s="632">
        <v>2876498</v>
      </c>
      <c r="DE25" s="654"/>
      <c r="DF25" s="654"/>
      <c r="DG25" s="654"/>
      <c r="DH25" s="654"/>
      <c r="DI25" s="654"/>
      <c r="DJ25" s="654"/>
      <c r="DK25" s="655"/>
      <c r="DL25" s="632">
        <v>2851196</v>
      </c>
      <c r="DM25" s="654"/>
      <c r="DN25" s="654"/>
      <c r="DO25" s="654"/>
      <c r="DP25" s="654"/>
      <c r="DQ25" s="654"/>
      <c r="DR25" s="654"/>
      <c r="DS25" s="654"/>
      <c r="DT25" s="654"/>
      <c r="DU25" s="654"/>
      <c r="DV25" s="655"/>
      <c r="DW25" s="628">
        <v>22</v>
      </c>
      <c r="DX25" s="656"/>
      <c r="DY25" s="656"/>
      <c r="DZ25" s="656"/>
      <c r="EA25" s="656"/>
      <c r="EB25" s="656"/>
      <c r="EC25" s="657"/>
    </row>
    <row r="26" spans="2:133" ht="11.25" customHeight="1" x14ac:dyDescent="0.2">
      <c r="B26" s="620" t="s">
        <v>300</v>
      </c>
      <c r="C26" s="621"/>
      <c r="D26" s="621"/>
      <c r="E26" s="621"/>
      <c r="F26" s="621"/>
      <c r="G26" s="621"/>
      <c r="H26" s="621"/>
      <c r="I26" s="621"/>
      <c r="J26" s="621"/>
      <c r="K26" s="621"/>
      <c r="L26" s="621"/>
      <c r="M26" s="621"/>
      <c r="N26" s="621"/>
      <c r="O26" s="621"/>
      <c r="P26" s="621"/>
      <c r="Q26" s="622"/>
      <c r="R26" s="623">
        <v>5199</v>
      </c>
      <c r="S26" s="624"/>
      <c r="T26" s="624"/>
      <c r="U26" s="624"/>
      <c r="V26" s="624"/>
      <c r="W26" s="624"/>
      <c r="X26" s="624"/>
      <c r="Y26" s="625"/>
      <c r="Z26" s="626">
        <v>0</v>
      </c>
      <c r="AA26" s="626"/>
      <c r="AB26" s="626"/>
      <c r="AC26" s="626"/>
      <c r="AD26" s="627">
        <v>5199</v>
      </c>
      <c r="AE26" s="627"/>
      <c r="AF26" s="627"/>
      <c r="AG26" s="627"/>
      <c r="AH26" s="627"/>
      <c r="AI26" s="627"/>
      <c r="AJ26" s="627"/>
      <c r="AK26" s="627"/>
      <c r="AL26" s="628">
        <v>0</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238</v>
      </c>
      <c r="BH26" s="624"/>
      <c r="BI26" s="624"/>
      <c r="BJ26" s="624"/>
      <c r="BK26" s="624"/>
      <c r="BL26" s="624"/>
      <c r="BM26" s="624"/>
      <c r="BN26" s="625"/>
      <c r="BO26" s="626" t="s">
        <v>131</v>
      </c>
      <c r="BP26" s="626"/>
      <c r="BQ26" s="626"/>
      <c r="BR26" s="626"/>
      <c r="BS26" s="627" t="s">
        <v>131</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1864661</v>
      </c>
      <c r="CS26" s="624"/>
      <c r="CT26" s="624"/>
      <c r="CU26" s="624"/>
      <c r="CV26" s="624"/>
      <c r="CW26" s="624"/>
      <c r="CX26" s="624"/>
      <c r="CY26" s="625"/>
      <c r="CZ26" s="628">
        <v>8.1999999999999993</v>
      </c>
      <c r="DA26" s="656"/>
      <c r="DB26" s="656"/>
      <c r="DC26" s="658"/>
      <c r="DD26" s="632">
        <v>1689263</v>
      </c>
      <c r="DE26" s="624"/>
      <c r="DF26" s="624"/>
      <c r="DG26" s="624"/>
      <c r="DH26" s="624"/>
      <c r="DI26" s="624"/>
      <c r="DJ26" s="624"/>
      <c r="DK26" s="625"/>
      <c r="DL26" s="632" t="s">
        <v>131</v>
      </c>
      <c r="DM26" s="624"/>
      <c r="DN26" s="624"/>
      <c r="DO26" s="624"/>
      <c r="DP26" s="624"/>
      <c r="DQ26" s="624"/>
      <c r="DR26" s="624"/>
      <c r="DS26" s="624"/>
      <c r="DT26" s="624"/>
      <c r="DU26" s="624"/>
      <c r="DV26" s="625"/>
      <c r="DW26" s="628" t="s">
        <v>131</v>
      </c>
      <c r="DX26" s="656"/>
      <c r="DY26" s="656"/>
      <c r="DZ26" s="656"/>
      <c r="EA26" s="656"/>
      <c r="EB26" s="656"/>
      <c r="EC26" s="657"/>
    </row>
    <row r="27" spans="2:133" ht="11.25" customHeight="1" x14ac:dyDescent="0.2">
      <c r="B27" s="620" t="s">
        <v>303</v>
      </c>
      <c r="C27" s="621"/>
      <c r="D27" s="621"/>
      <c r="E27" s="621"/>
      <c r="F27" s="621"/>
      <c r="G27" s="621"/>
      <c r="H27" s="621"/>
      <c r="I27" s="621"/>
      <c r="J27" s="621"/>
      <c r="K27" s="621"/>
      <c r="L27" s="621"/>
      <c r="M27" s="621"/>
      <c r="N27" s="621"/>
      <c r="O27" s="621"/>
      <c r="P27" s="621"/>
      <c r="Q27" s="622"/>
      <c r="R27" s="623">
        <v>47992</v>
      </c>
      <c r="S27" s="624"/>
      <c r="T27" s="624"/>
      <c r="U27" s="624"/>
      <c r="V27" s="624"/>
      <c r="W27" s="624"/>
      <c r="X27" s="624"/>
      <c r="Y27" s="625"/>
      <c r="Z27" s="626">
        <v>0.2</v>
      </c>
      <c r="AA27" s="626"/>
      <c r="AB27" s="626"/>
      <c r="AC27" s="626"/>
      <c r="AD27" s="627" t="s">
        <v>238</v>
      </c>
      <c r="AE27" s="627"/>
      <c r="AF27" s="627"/>
      <c r="AG27" s="627"/>
      <c r="AH27" s="627"/>
      <c r="AI27" s="627"/>
      <c r="AJ27" s="627"/>
      <c r="AK27" s="627"/>
      <c r="AL27" s="628" t="s">
        <v>131</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7040706</v>
      </c>
      <c r="BH27" s="624"/>
      <c r="BI27" s="624"/>
      <c r="BJ27" s="624"/>
      <c r="BK27" s="624"/>
      <c r="BL27" s="624"/>
      <c r="BM27" s="624"/>
      <c r="BN27" s="625"/>
      <c r="BO27" s="626">
        <v>100</v>
      </c>
      <c r="BP27" s="626"/>
      <c r="BQ27" s="626"/>
      <c r="BR27" s="626"/>
      <c r="BS27" s="627" t="s">
        <v>131</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4001154</v>
      </c>
      <c r="CS27" s="654"/>
      <c r="CT27" s="654"/>
      <c r="CU27" s="654"/>
      <c r="CV27" s="654"/>
      <c r="CW27" s="654"/>
      <c r="CX27" s="654"/>
      <c r="CY27" s="655"/>
      <c r="CZ27" s="628">
        <v>17.7</v>
      </c>
      <c r="DA27" s="656"/>
      <c r="DB27" s="656"/>
      <c r="DC27" s="658"/>
      <c r="DD27" s="632">
        <v>1080992</v>
      </c>
      <c r="DE27" s="654"/>
      <c r="DF27" s="654"/>
      <c r="DG27" s="654"/>
      <c r="DH27" s="654"/>
      <c r="DI27" s="654"/>
      <c r="DJ27" s="654"/>
      <c r="DK27" s="655"/>
      <c r="DL27" s="632">
        <v>1074718</v>
      </c>
      <c r="DM27" s="654"/>
      <c r="DN27" s="654"/>
      <c r="DO27" s="654"/>
      <c r="DP27" s="654"/>
      <c r="DQ27" s="654"/>
      <c r="DR27" s="654"/>
      <c r="DS27" s="654"/>
      <c r="DT27" s="654"/>
      <c r="DU27" s="654"/>
      <c r="DV27" s="655"/>
      <c r="DW27" s="628">
        <v>8.3000000000000007</v>
      </c>
      <c r="DX27" s="656"/>
      <c r="DY27" s="656"/>
      <c r="DZ27" s="656"/>
      <c r="EA27" s="656"/>
      <c r="EB27" s="656"/>
      <c r="EC27" s="657"/>
    </row>
    <row r="28" spans="2:133" ht="11.25" customHeight="1" x14ac:dyDescent="0.2">
      <c r="B28" s="620" t="s">
        <v>306</v>
      </c>
      <c r="C28" s="621"/>
      <c r="D28" s="621"/>
      <c r="E28" s="621"/>
      <c r="F28" s="621"/>
      <c r="G28" s="621"/>
      <c r="H28" s="621"/>
      <c r="I28" s="621"/>
      <c r="J28" s="621"/>
      <c r="K28" s="621"/>
      <c r="L28" s="621"/>
      <c r="M28" s="621"/>
      <c r="N28" s="621"/>
      <c r="O28" s="621"/>
      <c r="P28" s="621"/>
      <c r="Q28" s="622"/>
      <c r="R28" s="623">
        <v>173191</v>
      </c>
      <c r="S28" s="624"/>
      <c r="T28" s="624"/>
      <c r="U28" s="624"/>
      <c r="V28" s="624"/>
      <c r="W28" s="624"/>
      <c r="X28" s="624"/>
      <c r="Y28" s="625"/>
      <c r="Z28" s="626">
        <v>0.7</v>
      </c>
      <c r="AA28" s="626"/>
      <c r="AB28" s="626"/>
      <c r="AC28" s="626"/>
      <c r="AD28" s="627">
        <v>39911</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2431104</v>
      </c>
      <c r="CS28" s="624"/>
      <c r="CT28" s="624"/>
      <c r="CU28" s="624"/>
      <c r="CV28" s="624"/>
      <c r="CW28" s="624"/>
      <c r="CX28" s="624"/>
      <c r="CY28" s="625"/>
      <c r="CZ28" s="628">
        <v>10.7</v>
      </c>
      <c r="DA28" s="656"/>
      <c r="DB28" s="656"/>
      <c r="DC28" s="658"/>
      <c r="DD28" s="632">
        <v>2379450</v>
      </c>
      <c r="DE28" s="624"/>
      <c r="DF28" s="624"/>
      <c r="DG28" s="624"/>
      <c r="DH28" s="624"/>
      <c r="DI28" s="624"/>
      <c r="DJ28" s="624"/>
      <c r="DK28" s="625"/>
      <c r="DL28" s="632">
        <v>2379450</v>
      </c>
      <c r="DM28" s="624"/>
      <c r="DN28" s="624"/>
      <c r="DO28" s="624"/>
      <c r="DP28" s="624"/>
      <c r="DQ28" s="624"/>
      <c r="DR28" s="624"/>
      <c r="DS28" s="624"/>
      <c r="DT28" s="624"/>
      <c r="DU28" s="624"/>
      <c r="DV28" s="625"/>
      <c r="DW28" s="628">
        <v>18.3</v>
      </c>
      <c r="DX28" s="656"/>
      <c r="DY28" s="656"/>
      <c r="DZ28" s="656"/>
      <c r="EA28" s="656"/>
      <c r="EB28" s="656"/>
      <c r="EC28" s="657"/>
    </row>
    <row r="29" spans="2:133" ht="11.25" customHeight="1" x14ac:dyDescent="0.2">
      <c r="B29" s="620" t="s">
        <v>308</v>
      </c>
      <c r="C29" s="621"/>
      <c r="D29" s="621"/>
      <c r="E29" s="621"/>
      <c r="F29" s="621"/>
      <c r="G29" s="621"/>
      <c r="H29" s="621"/>
      <c r="I29" s="621"/>
      <c r="J29" s="621"/>
      <c r="K29" s="621"/>
      <c r="L29" s="621"/>
      <c r="M29" s="621"/>
      <c r="N29" s="621"/>
      <c r="O29" s="621"/>
      <c r="P29" s="621"/>
      <c r="Q29" s="622"/>
      <c r="R29" s="623">
        <v>63810</v>
      </c>
      <c r="S29" s="624"/>
      <c r="T29" s="624"/>
      <c r="U29" s="624"/>
      <c r="V29" s="624"/>
      <c r="W29" s="624"/>
      <c r="X29" s="624"/>
      <c r="Y29" s="625"/>
      <c r="Z29" s="626">
        <v>0.3</v>
      </c>
      <c r="AA29" s="626"/>
      <c r="AB29" s="626"/>
      <c r="AC29" s="626"/>
      <c r="AD29" s="627" t="s">
        <v>238</v>
      </c>
      <c r="AE29" s="627"/>
      <c r="AF29" s="627"/>
      <c r="AG29" s="627"/>
      <c r="AH29" s="627"/>
      <c r="AI29" s="627"/>
      <c r="AJ29" s="627"/>
      <c r="AK29" s="627"/>
      <c r="AL29" s="628" t="s">
        <v>238</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309</v>
      </c>
      <c r="CE29" s="662"/>
      <c r="CF29" s="620" t="s">
        <v>310</v>
      </c>
      <c r="CG29" s="621"/>
      <c r="CH29" s="621"/>
      <c r="CI29" s="621"/>
      <c r="CJ29" s="621"/>
      <c r="CK29" s="621"/>
      <c r="CL29" s="621"/>
      <c r="CM29" s="621"/>
      <c r="CN29" s="621"/>
      <c r="CO29" s="621"/>
      <c r="CP29" s="621"/>
      <c r="CQ29" s="622"/>
      <c r="CR29" s="623">
        <v>2430897</v>
      </c>
      <c r="CS29" s="654"/>
      <c r="CT29" s="654"/>
      <c r="CU29" s="654"/>
      <c r="CV29" s="654"/>
      <c r="CW29" s="654"/>
      <c r="CX29" s="654"/>
      <c r="CY29" s="655"/>
      <c r="CZ29" s="628">
        <v>10.7</v>
      </c>
      <c r="DA29" s="656"/>
      <c r="DB29" s="656"/>
      <c r="DC29" s="658"/>
      <c r="DD29" s="632">
        <v>2379243</v>
      </c>
      <c r="DE29" s="654"/>
      <c r="DF29" s="654"/>
      <c r="DG29" s="654"/>
      <c r="DH29" s="654"/>
      <c r="DI29" s="654"/>
      <c r="DJ29" s="654"/>
      <c r="DK29" s="655"/>
      <c r="DL29" s="632">
        <v>2379243</v>
      </c>
      <c r="DM29" s="654"/>
      <c r="DN29" s="654"/>
      <c r="DO29" s="654"/>
      <c r="DP29" s="654"/>
      <c r="DQ29" s="654"/>
      <c r="DR29" s="654"/>
      <c r="DS29" s="654"/>
      <c r="DT29" s="654"/>
      <c r="DU29" s="654"/>
      <c r="DV29" s="655"/>
      <c r="DW29" s="628">
        <v>18.3</v>
      </c>
      <c r="DX29" s="656"/>
      <c r="DY29" s="656"/>
      <c r="DZ29" s="656"/>
      <c r="EA29" s="656"/>
      <c r="EB29" s="656"/>
      <c r="EC29" s="657"/>
    </row>
    <row r="30" spans="2:133" ht="11.25" customHeight="1" x14ac:dyDescent="0.2">
      <c r="B30" s="620" t="s">
        <v>311</v>
      </c>
      <c r="C30" s="621"/>
      <c r="D30" s="621"/>
      <c r="E30" s="621"/>
      <c r="F30" s="621"/>
      <c r="G30" s="621"/>
      <c r="H30" s="621"/>
      <c r="I30" s="621"/>
      <c r="J30" s="621"/>
      <c r="K30" s="621"/>
      <c r="L30" s="621"/>
      <c r="M30" s="621"/>
      <c r="N30" s="621"/>
      <c r="O30" s="621"/>
      <c r="P30" s="621"/>
      <c r="Q30" s="622"/>
      <c r="R30" s="623">
        <v>3353440</v>
      </c>
      <c r="S30" s="624"/>
      <c r="T30" s="624"/>
      <c r="U30" s="624"/>
      <c r="V30" s="624"/>
      <c r="W30" s="624"/>
      <c r="X30" s="624"/>
      <c r="Y30" s="625"/>
      <c r="Z30" s="626">
        <v>14.5</v>
      </c>
      <c r="AA30" s="626"/>
      <c r="AB30" s="626"/>
      <c r="AC30" s="626"/>
      <c r="AD30" s="627" t="s">
        <v>238</v>
      </c>
      <c r="AE30" s="627"/>
      <c r="AF30" s="627"/>
      <c r="AG30" s="627"/>
      <c r="AH30" s="627"/>
      <c r="AI30" s="627"/>
      <c r="AJ30" s="627"/>
      <c r="AK30" s="627"/>
      <c r="AL30" s="628" t="s">
        <v>131</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312</v>
      </c>
      <c r="BH30" s="659"/>
      <c r="BI30" s="659"/>
      <c r="BJ30" s="659"/>
      <c r="BK30" s="659"/>
      <c r="BL30" s="659"/>
      <c r="BM30" s="659"/>
      <c r="BN30" s="659"/>
      <c r="BO30" s="659"/>
      <c r="BP30" s="659"/>
      <c r="BQ30" s="660"/>
      <c r="BR30" s="605" t="s">
        <v>313</v>
      </c>
      <c r="BS30" s="659"/>
      <c r="BT30" s="659"/>
      <c r="BU30" s="659"/>
      <c r="BV30" s="659"/>
      <c r="BW30" s="659"/>
      <c r="BX30" s="659"/>
      <c r="BY30" s="659"/>
      <c r="BZ30" s="659"/>
      <c r="CA30" s="659"/>
      <c r="CB30" s="660"/>
      <c r="CD30" s="663"/>
      <c r="CE30" s="664"/>
      <c r="CF30" s="620" t="s">
        <v>314</v>
      </c>
      <c r="CG30" s="621"/>
      <c r="CH30" s="621"/>
      <c r="CI30" s="621"/>
      <c r="CJ30" s="621"/>
      <c r="CK30" s="621"/>
      <c r="CL30" s="621"/>
      <c r="CM30" s="621"/>
      <c r="CN30" s="621"/>
      <c r="CO30" s="621"/>
      <c r="CP30" s="621"/>
      <c r="CQ30" s="622"/>
      <c r="CR30" s="623">
        <v>2334461</v>
      </c>
      <c r="CS30" s="624"/>
      <c r="CT30" s="624"/>
      <c r="CU30" s="624"/>
      <c r="CV30" s="624"/>
      <c r="CW30" s="624"/>
      <c r="CX30" s="624"/>
      <c r="CY30" s="625"/>
      <c r="CZ30" s="628">
        <v>10.3</v>
      </c>
      <c r="DA30" s="656"/>
      <c r="DB30" s="656"/>
      <c r="DC30" s="658"/>
      <c r="DD30" s="632">
        <v>2282807</v>
      </c>
      <c r="DE30" s="624"/>
      <c r="DF30" s="624"/>
      <c r="DG30" s="624"/>
      <c r="DH30" s="624"/>
      <c r="DI30" s="624"/>
      <c r="DJ30" s="624"/>
      <c r="DK30" s="625"/>
      <c r="DL30" s="632">
        <v>2282807</v>
      </c>
      <c r="DM30" s="624"/>
      <c r="DN30" s="624"/>
      <c r="DO30" s="624"/>
      <c r="DP30" s="624"/>
      <c r="DQ30" s="624"/>
      <c r="DR30" s="624"/>
      <c r="DS30" s="624"/>
      <c r="DT30" s="624"/>
      <c r="DU30" s="624"/>
      <c r="DV30" s="625"/>
      <c r="DW30" s="628">
        <v>17.600000000000001</v>
      </c>
      <c r="DX30" s="656"/>
      <c r="DY30" s="656"/>
      <c r="DZ30" s="656"/>
      <c r="EA30" s="656"/>
      <c r="EB30" s="656"/>
      <c r="EC30" s="657"/>
    </row>
    <row r="31" spans="2:133" ht="11.25" customHeight="1" x14ac:dyDescent="0.2">
      <c r="B31" s="636" t="s">
        <v>315</v>
      </c>
      <c r="C31" s="637"/>
      <c r="D31" s="637"/>
      <c r="E31" s="637"/>
      <c r="F31" s="637"/>
      <c r="G31" s="637"/>
      <c r="H31" s="637"/>
      <c r="I31" s="637"/>
      <c r="J31" s="637"/>
      <c r="K31" s="637"/>
      <c r="L31" s="637"/>
      <c r="M31" s="637"/>
      <c r="N31" s="637"/>
      <c r="O31" s="637"/>
      <c r="P31" s="637"/>
      <c r="Q31" s="638"/>
      <c r="R31" s="623">
        <v>14627</v>
      </c>
      <c r="S31" s="624"/>
      <c r="T31" s="624"/>
      <c r="U31" s="624"/>
      <c r="V31" s="624"/>
      <c r="W31" s="624"/>
      <c r="X31" s="624"/>
      <c r="Y31" s="625"/>
      <c r="Z31" s="626">
        <v>0.1</v>
      </c>
      <c r="AA31" s="626"/>
      <c r="AB31" s="626"/>
      <c r="AC31" s="626"/>
      <c r="AD31" s="627">
        <v>14627</v>
      </c>
      <c r="AE31" s="627"/>
      <c r="AF31" s="627"/>
      <c r="AG31" s="627"/>
      <c r="AH31" s="627"/>
      <c r="AI31" s="627"/>
      <c r="AJ31" s="627"/>
      <c r="AK31" s="627"/>
      <c r="AL31" s="628">
        <v>0.1</v>
      </c>
      <c r="AM31" s="629"/>
      <c r="AN31" s="629"/>
      <c r="AO31" s="630"/>
      <c r="AP31" s="667" t="s">
        <v>316</v>
      </c>
      <c r="AQ31" s="668"/>
      <c r="AR31" s="668"/>
      <c r="AS31" s="668"/>
      <c r="AT31" s="673" t="s">
        <v>317</v>
      </c>
      <c r="AU31" s="218"/>
      <c r="AV31" s="218"/>
      <c r="AW31" s="218"/>
      <c r="AX31" s="609" t="s">
        <v>191</v>
      </c>
      <c r="AY31" s="610"/>
      <c r="AZ31" s="610"/>
      <c r="BA31" s="610"/>
      <c r="BB31" s="610"/>
      <c r="BC31" s="610"/>
      <c r="BD31" s="610"/>
      <c r="BE31" s="610"/>
      <c r="BF31" s="611"/>
      <c r="BG31" s="676">
        <v>99.2</v>
      </c>
      <c r="BH31" s="677"/>
      <c r="BI31" s="677"/>
      <c r="BJ31" s="677"/>
      <c r="BK31" s="677"/>
      <c r="BL31" s="677"/>
      <c r="BM31" s="618">
        <v>97.2</v>
      </c>
      <c r="BN31" s="677"/>
      <c r="BO31" s="677"/>
      <c r="BP31" s="677"/>
      <c r="BQ31" s="678"/>
      <c r="BR31" s="676">
        <v>99.4</v>
      </c>
      <c r="BS31" s="677"/>
      <c r="BT31" s="677"/>
      <c r="BU31" s="677"/>
      <c r="BV31" s="677"/>
      <c r="BW31" s="677"/>
      <c r="BX31" s="618">
        <v>97</v>
      </c>
      <c r="BY31" s="677"/>
      <c r="BZ31" s="677"/>
      <c r="CA31" s="677"/>
      <c r="CB31" s="678"/>
      <c r="CD31" s="663"/>
      <c r="CE31" s="664"/>
      <c r="CF31" s="620" t="s">
        <v>318</v>
      </c>
      <c r="CG31" s="621"/>
      <c r="CH31" s="621"/>
      <c r="CI31" s="621"/>
      <c r="CJ31" s="621"/>
      <c r="CK31" s="621"/>
      <c r="CL31" s="621"/>
      <c r="CM31" s="621"/>
      <c r="CN31" s="621"/>
      <c r="CO31" s="621"/>
      <c r="CP31" s="621"/>
      <c r="CQ31" s="622"/>
      <c r="CR31" s="623">
        <v>96436</v>
      </c>
      <c r="CS31" s="654"/>
      <c r="CT31" s="654"/>
      <c r="CU31" s="654"/>
      <c r="CV31" s="654"/>
      <c r="CW31" s="654"/>
      <c r="CX31" s="654"/>
      <c r="CY31" s="655"/>
      <c r="CZ31" s="628">
        <v>0.4</v>
      </c>
      <c r="DA31" s="656"/>
      <c r="DB31" s="656"/>
      <c r="DC31" s="658"/>
      <c r="DD31" s="632">
        <v>96436</v>
      </c>
      <c r="DE31" s="654"/>
      <c r="DF31" s="654"/>
      <c r="DG31" s="654"/>
      <c r="DH31" s="654"/>
      <c r="DI31" s="654"/>
      <c r="DJ31" s="654"/>
      <c r="DK31" s="655"/>
      <c r="DL31" s="632">
        <v>96436</v>
      </c>
      <c r="DM31" s="654"/>
      <c r="DN31" s="654"/>
      <c r="DO31" s="654"/>
      <c r="DP31" s="654"/>
      <c r="DQ31" s="654"/>
      <c r="DR31" s="654"/>
      <c r="DS31" s="654"/>
      <c r="DT31" s="654"/>
      <c r="DU31" s="654"/>
      <c r="DV31" s="655"/>
      <c r="DW31" s="628">
        <v>0.7</v>
      </c>
      <c r="DX31" s="656"/>
      <c r="DY31" s="656"/>
      <c r="DZ31" s="656"/>
      <c r="EA31" s="656"/>
      <c r="EB31" s="656"/>
      <c r="EC31" s="657"/>
    </row>
    <row r="32" spans="2:133" ht="11.25" customHeight="1" x14ac:dyDescent="0.2">
      <c r="B32" s="620" t="s">
        <v>319</v>
      </c>
      <c r="C32" s="621"/>
      <c r="D32" s="621"/>
      <c r="E32" s="621"/>
      <c r="F32" s="621"/>
      <c r="G32" s="621"/>
      <c r="H32" s="621"/>
      <c r="I32" s="621"/>
      <c r="J32" s="621"/>
      <c r="K32" s="621"/>
      <c r="L32" s="621"/>
      <c r="M32" s="621"/>
      <c r="N32" s="621"/>
      <c r="O32" s="621"/>
      <c r="P32" s="621"/>
      <c r="Q32" s="622"/>
      <c r="R32" s="623">
        <v>1601791</v>
      </c>
      <c r="S32" s="624"/>
      <c r="T32" s="624"/>
      <c r="U32" s="624"/>
      <c r="V32" s="624"/>
      <c r="W32" s="624"/>
      <c r="X32" s="624"/>
      <c r="Y32" s="625"/>
      <c r="Z32" s="626">
        <v>6.9</v>
      </c>
      <c r="AA32" s="626"/>
      <c r="AB32" s="626"/>
      <c r="AC32" s="626"/>
      <c r="AD32" s="627" t="s">
        <v>238</v>
      </c>
      <c r="AE32" s="627"/>
      <c r="AF32" s="627"/>
      <c r="AG32" s="627"/>
      <c r="AH32" s="627"/>
      <c r="AI32" s="627"/>
      <c r="AJ32" s="627"/>
      <c r="AK32" s="627"/>
      <c r="AL32" s="628" t="s">
        <v>131</v>
      </c>
      <c r="AM32" s="629"/>
      <c r="AN32" s="629"/>
      <c r="AO32" s="630"/>
      <c r="AP32" s="669"/>
      <c r="AQ32" s="670"/>
      <c r="AR32" s="670"/>
      <c r="AS32" s="670"/>
      <c r="AT32" s="674"/>
      <c r="AU32" s="214" t="s">
        <v>320</v>
      </c>
      <c r="AX32" s="620" t="s">
        <v>321</v>
      </c>
      <c r="AY32" s="621"/>
      <c r="AZ32" s="621"/>
      <c r="BA32" s="621"/>
      <c r="BB32" s="621"/>
      <c r="BC32" s="621"/>
      <c r="BD32" s="621"/>
      <c r="BE32" s="621"/>
      <c r="BF32" s="622"/>
      <c r="BG32" s="679">
        <v>98.7</v>
      </c>
      <c r="BH32" s="654"/>
      <c r="BI32" s="654"/>
      <c r="BJ32" s="654"/>
      <c r="BK32" s="654"/>
      <c r="BL32" s="654"/>
      <c r="BM32" s="629">
        <v>96.1</v>
      </c>
      <c r="BN32" s="654"/>
      <c r="BO32" s="654"/>
      <c r="BP32" s="654"/>
      <c r="BQ32" s="680"/>
      <c r="BR32" s="679">
        <v>99.2</v>
      </c>
      <c r="BS32" s="654"/>
      <c r="BT32" s="654"/>
      <c r="BU32" s="654"/>
      <c r="BV32" s="654"/>
      <c r="BW32" s="654"/>
      <c r="BX32" s="629">
        <v>96.3</v>
      </c>
      <c r="BY32" s="654"/>
      <c r="BZ32" s="654"/>
      <c r="CA32" s="654"/>
      <c r="CB32" s="680"/>
      <c r="CD32" s="665"/>
      <c r="CE32" s="666"/>
      <c r="CF32" s="620" t="s">
        <v>322</v>
      </c>
      <c r="CG32" s="621"/>
      <c r="CH32" s="621"/>
      <c r="CI32" s="621"/>
      <c r="CJ32" s="621"/>
      <c r="CK32" s="621"/>
      <c r="CL32" s="621"/>
      <c r="CM32" s="621"/>
      <c r="CN32" s="621"/>
      <c r="CO32" s="621"/>
      <c r="CP32" s="621"/>
      <c r="CQ32" s="622"/>
      <c r="CR32" s="623">
        <v>207</v>
      </c>
      <c r="CS32" s="624"/>
      <c r="CT32" s="624"/>
      <c r="CU32" s="624"/>
      <c r="CV32" s="624"/>
      <c r="CW32" s="624"/>
      <c r="CX32" s="624"/>
      <c r="CY32" s="625"/>
      <c r="CZ32" s="628">
        <v>0</v>
      </c>
      <c r="DA32" s="656"/>
      <c r="DB32" s="656"/>
      <c r="DC32" s="658"/>
      <c r="DD32" s="632">
        <v>207</v>
      </c>
      <c r="DE32" s="624"/>
      <c r="DF32" s="624"/>
      <c r="DG32" s="624"/>
      <c r="DH32" s="624"/>
      <c r="DI32" s="624"/>
      <c r="DJ32" s="624"/>
      <c r="DK32" s="625"/>
      <c r="DL32" s="632">
        <v>207</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323</v>
      </c>
      <c r="C33" s="621"/>
      <c r="D33" s="621"/>
      <c r="E33" s="621"/>
      <c r="F33" s="621"/>
      <c r="G33" s="621"/>
      <c r="H33" s="621"/>
      <c r="I33" s="621"/>
      <c r="J33" s="621"/>
      <c r="K33" s="621"/>
      <c r="L33" s="621"/>
      <c r="M33" s="621"/>
      <c r="N33" s="621"/>
      <c r="O33" s="621"/>
      <c r="P33" s="621"/>
      <c r="Q33" s="622"/>
      <c r="R33" s="623">
        <v>96742</v>
      </c>
      <c r="S33" s="624"/>
      <c r="T33" s="624"/>
      <c r="U33" s="624"/>
      <c r="V33" s="624"/>
      <c r="W33" s="624"/>
      <c r="X33" s="624"/>
      <c r="Y33" s="625"/>
      <c r="Z33" s="626">
        <v>0.4</v>
      </c>
      <c r="AA33" s="626"/>
      <c r="AB33" s="626"/>
      <c r="AC33" s="626"/>
      <c r="AD33" s="627">
        <v>4323</v>
      </c>
      <c r="AE33" s="627"/>
      <c r="AF33" s="627"/>
      <c r="AG33" s="627"/>
      <c r="AH33" s="627"/>
      <c r="AI33" s="627"/>
      <c r="AJ33" s="627"/>
      <c r="AK33" s="627"/>
      <c r="AL33" s="628">
        <v>0</v>
      </c>
      <c r="AM33" s="629"/>
      <c r="AN33" s="629"/>
      <c r="AO33" s="630"/>
      <c r="AP33" s="671"/>
      <c r="AQ33" s="672"/>
      <c r="AR33" s="672"/>
      <c r="AS33" s="672"/>
      <c r="AT33" s="675"/>
      <c r="AU33" s="219"/>
      <c r="AV33" s="219"/>
      <c r="AW33" s="219"/>
      <c r="AX33" s="644" t="s">
        <v>324</v>
      </c>
      <c r="AY33" s="645"/>
      <c r="AZ33" s="645"/>
      <c r="BA33" s="645"/>
      <c r="BB33" s="645"/>
      <c r="BC33" s="645"/>
      <c r="BD33" s="645"/>
      <c r="BE33" s="645"/>
      <c r="BF33" s="646"/>
      <c r="BG33" s="681">
        <v>99.5</v>
      </c>
      <c r="BH33" s="682"/>
      <c r="BI33" s="682"/>
      <c r="BJ33" s="682"/>
      <c r="BK33" s="682"/>
      <c r="BL33" s="682"/>
      <c r="BM33" s="683">
        <v>97.8</v>
      </c>
      <c r="BN33" s="682"/>
      <c r="BO33" s="682"/>
      <c r="BP33" s="682"/>
      <c r="BQ33" s="684"/>
      <c r="BR33" s="681">
        <v>99.5</v>
      </c>
      <c r="BS33" s="682"/>
      <c r="BT33" s="682"/>
      <c r="BU33" s="682"/>
      <c r="BV33" s="682"/>
      <c r="BW33" s="682"/>
      <c r="BX33" s="683">
        <v>97.3</v>
      </c>
      <c r="BY33" s="682"/>
      <c r="BZ33" s="682"/>
      <c r="CA33" s="682"/>
      <c r="CB33" s="684"/>
      <c r="CD33" s="620" t="s">
        <v>325</v>
      </c>
      <c r="CE33" s="621"/>
      <c r="CF33" s="621"/>
      <c r="CG33" s="621"/>
      <c r="CH33" s="621"/>
      <c r="CI33" s="621"/>
      <c r="CJ33" s="621"/>
      <c r="CK33" s="621"/>
      <c r="CL33" s="621"/>
      <c r="CM33" s="621"/>
      <c r="CN33" s="621"/>
      <c r="CO33" s="621"/>
      <c r="CP33" s="621"/>
      <c r="CQ33" s="622"/>
      <c r="CR33" s="623">
        <v>9665093</v>
      </c>
      <c r="CS33" s="654"/>
      <c r="CT33" s="654"/>
      <c r="CU33" s="654"/>
      <c r="CV33" s="654"/>
      <c r="CW33" s="654"/>
      <c r="CX33" s="654"/>
      <c r="CY33" s="655"/>
      <c r="CZ33" s="628">
        <v>42.7</v>
      </c>
      <c r="DA33" s="656"/>
      <c r="DB33" s="656"/>
      <c r="DC33" s="658"/>
      <c r="DD33" s="632">
        <v>8323438</v>
      </c>
      <c r="DE33" s="654"/>
      <c r="DF33" s="654"/>
      <c r="DG33" s="654"/>
      <c r="DH33" s="654"/>
      <c r="DI33" s="654"/>
      <c r="DJ33" s="654"/>
      <c r="DK33" s="655"/>
      <c r="DL33" s="632">
        <v>5202579</v>
      </c>
      <c r="DM33" s="654"/>
      <c r="DN33" s="654"/>
      <c r="DO33" s="654"/>
      <c r="DP33" s="654"/>
      <c r="DQ33" s="654"/>
      <c r="DR33" s="654"/>
      <c r="DS33" s="654"/>
      <c r="DT33" s="654"/>
      <c r="DU33" s="654"/>
      <c r="DV33" s="655"/>
      <c r="DW33" s="628">
        <v>40.1</v>
      </c>
      <c r="DX33" s="656"/>
      <c r="DY33" s="656"/>
      <c r="DZ33" s="656"/>
      <c r="EA33" s="656"/>
      <c r="EB33" s="656"/>
      <c r="EC33" s="657"/>
    </row>
    <row r="34" spans="2:133" ht="11.25" customHeight="1" x14ac:dyDescent="0.2">
      <c r="B34" s="620" t="s">
        <v>326</v>
      </c>
      <c r="C34" s="621"/>
      <c r="D34" s="621"/>
      <c r="E34" s="621"/>
      <c r="F34" s="621"/>
      <c r="G34" s="621"/>
      <c r="H34" s="621"/>
      <c r="I34" s="621"/>
      <c r="J34" s="621"/>
      <c r="K34" s="621"/>
      <c r="L34" s="621"/>
      <c r="M34" s="621"/>
      <c r="N34" s="621"/>
      <c r="O34" s="621"/>
      <c r="P34" s="621"/>
      <c r="Q34" s="622"/>
      <c r="R34" s="623">
        <v>865493</v>
      </c>
      <c r="S34" s="624"/>
      <c r="T34" s="624"/>
      <c r="U34" s="624"/>
      <c r="V34" s="624"/>
      <c r="W34" s="624"/>
      <c r="X34" s="624"/>
      <c r="Y34" s="625"/>
      <c r="Z34" s="626">
        <v>3.7</v>
      </c>
      <c r="AA34" s="626"/>
      <c r="AB34" s="626"/>
      <c r="AC34" s="626"/>
      <c r="AD34" s="627" t="s">
        <v>131</v>
      </c>
      <c r="AE34" s="627"/>
      <c r="AF34" s="627"/>
      <c r="AG34" s="627"/>
      <c r="AH34" s="627"/>
      <c r="AI34" s="627"/>
      <c r="AJ34" s="627"/>
      <c r="AK34" s="627"/>
      <c r="AL34" s="628" t="s">
        <v>238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3443446</v>
      </c>
      <c r="CS34" s="624"/>
      <c r="CT34" s="624"/>
      <c r="CU34" s="624"/>
      <c r="CV34" s="624"/>
      <c r="CW34" s="624"/>
      <c r="CX34" s="624"/>
      <c r="CY34" s="625"/>
      <c r="CZ34" s="628">
        <v>15.2</v>
      </c>
      <c r="DA34" s="656"/>
      <c r="DB34" s="656"/>
      <c r="DC34" s="658"/>
      <c r="DD34" s="632">
        <v>2748051</v>
      </c>
      <c r="DE34" s="624"/>
      <c r="DF34" s="624"/>
      <c r="DG34" s="624"/>
      <c r="DH34" s="624"/>
      <c r="DI34" s="624"/>
      <c r="DJ34" s="624"/>
      <c r="DK34" s="625"/>
      <c r="DL34" s="632">
        <v>1663269</v>
      </c>
      <c r="DM34" s="624"/>
      <c r="DN34" s="624"/>
      <c r="DO34" s="624"/>
      <c r="DP34" s="624"/>
      <c r="DQ34" s="624"/>
      <c r="DR34" s="624"/>
      <c r="DS34" s="624"/>
      <c r="DT34" s="624"/>
      <c r="DU34" s="624"/>
      <c r="DV34" s="625"/>
      <c r="DW34" s="628">
        <v>12.8</v>
      </c>
      <c r="DX34" s="656"/>
      <c r="DY34" s="656"/>
      <c r="DZ34" s="656"/>
      <c r="EA34" s="656"/>
      <c r="EB34" s="656"/>
      <c r="EC34" s="657"/>
    </row>
    <row r="35" spans="2:133" ht="11.25" customHeight="1" x14ac:dyDescent="0.2">
      <c r="B35" s="620" t="s">
        <v>328</v>
      </c>
      <c r="C35" s="621"/>
      <c r="D35" s="621"/>
      <c r="E35" s="621"/>
      <c r="F35" s="621"/>
      <c r="G35" s="621"/>
      <c r="H35" s="621"/>
      <c r="I35" s="621"/>
      <c r="J35" s="621"/>
      <c r="K35" s="621"/>
      <c r="L35" s="621"/>
      <c r="M35" s="621"/>
      <c r="N35" s="621"/>
      <c r="O35" s="621"/>
      <c r="P35" s="621"/>
      <c r="Q35" s="622"/>
      <c r="R35" s="623">
        <v>321675</v>
      </c>
      <c r="S35" s="624"/>
      <c r="T35" s="624"/>
      <c r="U35" s="624"/>
      <c r="V35" s="624"/>
      <c r="W35" s="624"/>
      <c r="X35" s="624"/>
      <c r="Y35" s="625"/>
      <c r="Z35" s="626">
        <v>1.4</v>
      </c>
      <c r="AA35" s="626"/>
      <c r="AB35" s="626"/>
      <c r="AC35" s="626"/>
      <c r="AD35" s="627" t="s">
        <v>131</v>
      </c>
      <c r="AE35" s="627"/>
      <c r="AF35" s="627"/>
      <c r="AG35" s="627"/>
      <c r="AH35" s="627"/>
      <c r="AI35" s="627"/>
      <c r="AJ35" s="627"/>
      <c r="AK35" s="627"/>
      <c r="AL35" s="628" t="s">
        <v>131</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172511</v>
      </c>
      <c r="CS35" s="654"/>
      <c r="CT35" s="654"/>
      <c r="CU35" s="654"/>
      <c r="CV35" s="654"/>
      <c r="CW35" s="654"/>
      <c r="CX35" s="654"/>
      <c r="CY35" s="655"/>
      <c r="CZ35" s="628">
        <v>0.8</v>
      </c>
      <c r="DA35" s="656"/>
      <c r="DB35" s="656"/>
      <c r="DC35" s="658"/>
      <c r="DD35" s="632">
        <v>159614</v>
      </c>
      <c r="DE35" s="654"/>
      <c r="DF35" s="654"/>
      <c r="DG35" s="654"/>
      <c r="DH35" s="654"/>
      <c r="DI35" s="654"/>
      <c r="DJ35" s="654"/>
      <c r="DK35" s="655"/>
      <c r="DL35" s="632">
        <v>159614</v>
      </c>
      <c r="DM35" s="654"/>
      <c r="DN35" s="654"/>
      <c r="DO35" s="654"/>
      <c r="DP35" s="654"/>
      <c r="DQ35" s="654"/>
      <c r="DR35" s="654"/>
      <c r="DS35" s="654"/>
      <c r="DT35" s="654"/>
      <c r="DU35" s="654"/>
      <c r="DV35" s="655"/>
      <c r="DW35" s="628">
        <v>1.2</v>
      </c>
      <c r="DX35" s="656"/>
      <c r="DY35" s="656"/>
      <c r="DZ35" s="656"/>
      <c r="EA35" s="656"/>
      <c r="EB35" s="656"/>
      <c r="EC35" s="657"/>
    </row>
    <row r="36" spans="2:133" ht="11.25" customHeight="1" x14ac:dyDescent="0.2">
      <c r="B36" s="620" t="s">
        <v>332</v>
      </c>
      <c r="C36" s="621"/>
      <c r="D36" s="621"/>
      <c r="E36" s="621"/>
      <c r="F36" s="621"/>
      <c r="G36" s="621"/>
      <c r="H36" s="621"/>
      <c r="I36" s="621"/>
      <c r="J36" s="621"/>
      <c r="K36" s="621"/>
      <c r="L36" s="621"/>
      <c r="M36" s="621"/>
      <c r="N36" s="621"/>
      <c r="O36" s="621"/>
      <c r="P36" s="621"/>
      <c r="Q36" s="622"/>
      <c r="R36" s="623">
        <v>346796</v>
      </c>
      <c r="S36" s="624"/>
      <c r="T36" s="624"/>
      <c r="U36" s="624"/>
      <c r="V36" s="624"/>
      <c r="W36" s="624"/>
      <c r="X36" s="624"/>
      <c r="Y36" s="625"/>
      <c r="Z36" s="626">
        <v>1.5</v>
      </c>
      <c r="AA36" s="626"/>
      <c r="AB36" s="626"/>
      <c r="AC36" s="626"/>
      <c r="AD36" s="627" t="s">
        <v>131</v>
      </c>
      <c r="AE36" s="627"/>
      <c r="AF36" s="627"/>
      <c r="AG36" s="627"/>
      <c r="AH36" s="627"/>
      <c r="AI36" s="627"/>
      <c r="AJ36" s="627"/>
      <c r="AK36" s="627"/>
      <c r="AL36" s="628" t="s">
        <v>131</v>
      </c>
      <c r="AM36" s="629"/>
      <c r="AN36" s="629"/>
      <c r="AO36" s="630"/>
      <c r="AP36" s="222"/>
      <c r="AQ36" s="685" t="s">
        <v>333</v>
      </c>
      <c r="AR36" s="686"/>
      <c r="AS36" s="686"/>
      <c r="AT36" s="686"/>
      <c r="AU36" s="686"/>
      <c r="AV36" s="686"/>
      <c r="AW36" s="686"/>
      <c r="AX36" s="686"/>
      <c r="AY36" s="687"/>
      <c r="AZ36" s="612">
        <v>3624390</v>
      </c>
      <c r="BA36" s="613"/>
      <c r="BB36" s="613"/>
      <c r="BC36" s="613"/>
      <c r="BD36" s="613"/>
      <c r="BE36" s="613"/>
      <c r="BF36" s="688"/>
      <c r="BG36" s="609" t="s">
        <v>334</v>
      </c>
      <c r="BH36" s="610"/>
      <c r="BI36" s="610"/>
      <c r="BJ36" s="610"/>
      <c r="BK36" s="610"/>
      <c r="BL36" s="610"/>
      <c r="BM36" s="610"/>
      <c r="BN36" s="610"/>
      <c r="BO36" s="610"/>
      <c r="BP36" s="610"/>
      <c r="BQ36" s="610"/>
      <c r="BR36" s="610"/>
      <c r="BS36" s="610"/>
      <c r="BT36" s="610"/>
      <c r="BU36" s="611"/>
      <c r="BV36" s="612">
        <v>4661</v>
      </c>
      <c r="BW36" s="613"/>
      <c r="BX36" s="613"/>
      <c r="BY36" s="613"/>
      <c r="BZ36" s="613"/>
      <c r="CA36" s="613"/>
      <c r="CB36" s="688"/>
      <c r="CD36" s="620" t="s">
        <v>335</v>
      </c>
      <c r="CE36" s="621"/>
      <c r="CF36" s="621"/>
      <c r="CG36" s="621"/>
      <c r="CH36" s="621"/>
      <c r="CI36" s="621"/>
      <c r="CJ36" s="621"/>
      <c r="CK36" s="621"/>
      <c r="CL36" s="621"/>
      <c r="CM36" s="621"/>
      <c r="CN36" s="621"/>
      <c r="CO36" s="621"/>
      <c r="CP36" s="621"/>
      <c r="CQ36" s="622"/>
      <c r="CR36" s="623">
        <v>4237516</v>
      </c>
      <c r="CS36" s="624"/>
      <c r="CT36" s="624"/>
      <c r="CU36" s="624"/>
      <c r="CV36" s="624"/>
      <c r="CW36" s="624"/>
      <c r="CX36" s="624"/>
      <c r="CY36" s="625"/>
      <c r="CZ36" s="628">
        <v>18.7</v>
      </c>
      <c r="DA36" s="656"/>
      <c r="DB36" s="656"/>
      <c r="DC36" s="658"/>
      <c r="DD36" s="632">
        <v>3923164</v>
      </c>
      <c r="DE36" s="624"/>
      <c r="DF36" s="624"/>
      <c r="DG36" s="624"/>
      <c r="DH36" s="624"/>
      <c r="DI36" s="624"/>
      <c r="DJ36" s="624"/>
      <c r="DK36" s="625"/>
      <c r="DL36" s="632">
        <v>1975008</v>
      </c>
      <c r="DM36" s="624"/>
      <c r="DN36" s="624"/>
      <c r="DO36" s="624"/>
      <c r="DP36" s="624"/>
      <c r="DQ36" s="624"/>
      <c r="DR36" s="624"/>
      <c r="DS36" s="624"/>
      <c r="DT36" s="624"/>
      <c r="DU36" s="624"/>
      <c r="DV36" s="625"/>
      <c r="DW36" s="628">
        <v>15.2</v>
      </c>
      <c r="DX36" s="656"/>
      <c r="DY36" s="656"/>
      <c r="DZ36" s="656"/>
      <c r="EA36" s="656"/>
      <c r="EB36" s="656"/>
      <c r="EC36" s="657"/>
    </row>
    <row r="37" spans="2:133" ht="11.25" customHeight="1" x14ac:dyDescent="0.2">
      <c r="B37" s="620" t="s">
        <v>336</v>
      </c>
      <c r="C37" s="621"/>
      <c r="D37" s="621"/>
      <c r="E37" s="621"/>
      <c r="F37" s="621"/>
      <c r="G37" s="621"/>
      <c r="H37" s="621"/>
      <c r="I37" s="621"/>
      <c r="J37" s="621"/>
      <c r="K37" s="621"/>
      <c r="L37" s="621"/>
      <c r="M37" s="621"/>
      <c r="N37" s="621"/>
      <c r="O37" s="621"/>
      <c r="P37" s="621"/>
      <c r="Q37" s="622"/>
      <c r="R37" s="623">
        <v>415497</v>
      </c>
      <c r="S37" s="624"/>
      <c r="T37" s="624"/>
      <c r="U37" s="624"/>
      <c r="V37" s="624"/>
      <c r="W37" s="624"/>
      <c r="X37" s="624"/>
      <c r="Y37" s="625"/>
      <c r="Z37" s="626">
        <v>1.8</v>
      </c>
      <c r="AA37" s="626"/>
      <c r="AB37" s="626"/>
      <c r="AC37" s="626"/>
      <c r="AD37" s="627">
        <v>58593</v>
      </c>
      <c r="AE37" s="627"/>
      <c r="AF37" s="627"/>
      <c r="AG37" s="627"/>
      <c r="AH37" s="627"/>
      <c r="AI37" s="627"/>
      <c r="AJ37" s="627"/>
      <c r="AK37" s="627"/>
      <c r="AL37" s="628">
        <v>0.5</v>
      </c>
      <c r="AM37" s="629"/>
      <c r="AN37" s="629"/>
      <c r="AO37" s="630"/>
      <c r="AQ37" s="689" t="s">
        <v>337</v>
      </c>
      <c r="AR37" s="690"/>
      <c r="AS37" s="690"/>
      <c r="AT37" s="690"/>
      <c r="AU37" s="690"/>
      <c r="AV37" s="690"/>
      <c r="AW37" s="690"/>
      <c r="AX37" s="690"/>
      <c r="AY37" s="691"/>
      <c r="AZ37" s="623">
        <v>1069242</v>
      </c>
      <c r="BA37" s="624"/>
      <c r="BB37" s="624"/>
      <c r="BC37" s="624"/>
      <c r="BD37" s="654"/>
      <c r="BE37" s="654"/>
      <c r="BF37" s="680"/>
      <c r="BG37" s="620" t="s">
        <v>338</v>
      </c>
      <c r="BH37" s="621"/>
      <c r="BI37" s="621"/>
      <c r="BJ37" s="621"/>
      <c r="BK37" s="621"/>
      <c r="BL37" s="621"/>
      <c r="BM37" s="621"/>
      <c r="BN37" s="621"/>
      <c r="BO37" s="621"/>
      <c r="BP37" s="621"/>
      <c r="BQ37" s="621"/>
      <c r="BR37" s="621"/>
      <c r="BS37" s="621"/>
      <c r="BT37" s="621"/>
      <c r="BU37" s="622"/>
      <c r="BV37" s="623">
        <v>-7033</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912180</v>
      </c>
      <c r="CS37" s="654"/>
      <c r="CT37" s="654"/>
      <c r="CU37" s="654"/>
      <c r="CV37" s="654"/>
      <c r="CW37" s="654"/>
      <c r="CX37" s="654"/>
      <c r="CY37" s="655"/>
      <c r="CZ37" s="628">
        <v>4</v>
      </c>
      <c r="DA37" s="656"/>
      <c r="DB37" s="656"/>
      <c r="DC37" s="658"/>
      <c r="DD37" s="632">
        <v>907760</v>
      </c>
      <c r="DE37" s="654"/>
      <c r="DF37" s="654"/>
      <c r="DG37" s="654"/>
      <c r="DH37" s="654"/>
      <c r="DI37" s="654"/>
      <c r="DJ37" s="654"/>
      <c r="DK37" s="655"/>
      <c r="DL37" s="632">
        <v>854403</v>
      </c>
      <c r="DM37" s="654"/>
      <c r="DN37" s="654"/>
      <c r="DO37" s="654"/>
      <c r="DP37" s="654"/>
      <c r="DQ37" s="654"/>
      <c r="DR37" s="654"/>
      <c r="DS37" s="654"/>
      <c r="DT37" s="654"/>
      <c r="DU37" s="654"/>
      <c r="DV37" s="655"/>
      <c r="DW37" s="628">
        <v>6.6</v>
      </c>
      <c r="DX37" s="656"/>
      <c r="DY37" s="656"/>
      <c r="DZ37" s="656"/>
      <c r="EA37" s="656"/>
      <c r="EB37" s="656"/>
      <c r="EC37" s="657"/>
    </row>
    <row r="38" spans="2:133" ht="11.25" customHeight="1" x14ac:dyDescent="0.2">
      <c r="B38" s="620" t="s">
        <v>340</v>
      </c>
      <c r="C38" s="621"/>
      <c r="D38" s="621"/>
      <c r="E38" s="621"/>
      <c r="F38" s="621"/>
      <c r="G38" s="621"/>
      <c r="H38" s="621"/>
      <c r="I38" s="621"/>
      <c r="J38" s="621"/>
      <c r="K38" s="621"/>
      <c r="L38" s="621"/>
      <c r="M38" s="621"/>
      <c r="N38" s="621"/>
      <c r="O38" s="621"/>
      <c r="P38" s="621"/>
      <c r="Q38" s="622"/>
      <c r="R38" s="623">
        <v>2370600</v>
      </c>
      <c r="S38" s="624"/>
      <c r="T38" s="624"/>
      <c r="U38" s="624"/>
      <c r="V38" s="624"/>
      <c r="W38" s="624"/>
      <c r="X38" s="624"/>
      <c r="Y38" s="625"/>
      <c r="Z38" s="626">
        <v>10.199999999999999</v>
      </c>
      <c r="AA38" s="626"/>
      <c r="AB38" s="626"/>
      <c r="AC38" s="626"/>
      <c r="AD38" s="627" t="s">
        <v>131</v>
      </c>
      <c r="AE38" s="627"/>
      <c r="AF38" s="627"/>
      <c r="AG38" s="627"/>
      <c r="AH38" s="627"/>
      <c r="AI38" s="627"/>
      <c r="AJ38" s="627"/>
      <c r="AK38" s="627"/>
      <c r="AL38" s="628" t="s">
        <v>131</v>
      </c>
      <c r="AM38" s="629"/>
      <c r="AN38" s="629"/>
      <c r="AO38" s="630"/>
      <c r="AQ38" s="689" t="s">
        <v>341</v>
      </c>
      <c r="AR38" s="690"/>
      <c r="AS38" s="690"/>
      <c r="AT38" s="690"/>
      <c r="AU38" s="690"/>
      <c r="AV38" s="690"/>
      <c r="AW38" s="690"/>
      <c r="AX38" s="690"/>
      <c r="AY38" s="691"/>
      <c r="AZ38" s="623">
        <v>756035</v>
      </c>
      <c r="BA38" s="624"/>
      <c r="BB38" s="624"/>
      <c r="BC38" s="624"/>
      <c r="BD38" s="654"/>
      <c r="BE38" s="654"/>
      <c r="BF38" s="680"/>
      <c r="BG38" s="620" t="s">
        <v>342</v>
      </c>
      <c r="BH38" s="621"/>
      <c r="BI38" s="621"/>
      <c r="BJ38" s="621"/>
      <c r="BK38" s="621"/>
      <c r="BL38" s="621"/>
      <c r="BM38" s="621"/>
      <c r="BN38" s="621"/>
      <c r="BO38" s="621"/>
      <c r="BP38" s="621"/>
      <c r="BQ38" s="621"/>
      <c r="BR38" s="621"/>
      <c r="BS38" s="621"/>
      <c r="BT38" s="621"/>
      <c r="BU38" s="622"/>
      <c r="BV38" s="623">
        <v>4466</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1433148</v>
      </c>
      <c r="CS38" s="624"/>
      <c r="CT38" s="624"/>
      <c r="CU38" s="624"/>
      <c r="CV38" s="624"/>
      <c r="CW38" s="624"/>
      <c r="CX38" s="624"/>
      <c r="CY38" s="625"/>
      <c r="CZ38" s="628">
        <v>6.3</v>
      </c>
      <c r="DA38" s="656"/>
      <c r="DB38" s="656"/>
      <c r="DC38" s="658"/>
      <c r="DD38" s="632">
        <v>1156765</v>
      </c>
      <c r="DE38" s="624"/>
      <c r="DF38" s="624"/>
      <c r="DG38" s="624"/>
      <c r="DH38" s="624"/>
      <c r="DI38" s="624"/>
      <c r="DJ38" s="624"/>
      <c r="DK38" s="625"/>
      <c r="DL38" s="632">
        <v>1068884</v>
      </c>
      <c r="DM38" s="624"/>
      <c r="DN38" s="624"/>
      <c r="DO38" s="624"/>
      <c r="DP38" s="624"/>
      <c r="DQ38" s="624"/>
      <c r="DR38" s="624"/>
      <c r="DS38" s="624"/>
      <c r="DT38" s="624"/>
      <c r="DU38" s="624"/>
      <c r="DV38" s="625"/>
      <c r="DW38" s="628">
        <v>8.1999999999999993</v>
      </c>
      <c r="DX38" s="656"/>
      <c r="DY38" s="656"/>
      <c r="DZ38" s="656"/>
      <c r="EA38" s="656"/>
      <c r="EB38" s="656"/>
      <c r="EC38" s="657"/>
    </row>
    <row r="39" spans="2:133" ht="11.25" customHeight="1" x14ac:dyDescent="0.2">
      <c r="B39" s="620" t="s">
        <v>344</v>
      </c>
      <c r="C39" s="621"/>
      <c r="D39" s="621"/>
      <c r="E39" s="621"/>
      <c r="F39" s="621"/>
      <c r="G39" s="621"/>
      <c r="H39" s="621"/>
      <c r="I39" s="621"/>
      <c r="J39" s="621"/>
      <c r="K39" s="621"/>
      <c r="L39" s="621"/>
      <c r="M39" s="621"/>
      <c r="N39" s="621"/>
      <c r="O39" s="621"/>
      <c r="P39" s="621"/>
      <c r="Q39" s="622"/>
      <c r="R39" s="623" t="s">
        <v>238</v>
      </c>
      <c r="S39" s="624"/>
      <c r="T39" s="624"/>
      <c r="U39" s="624"/>
      <c r="V39" s="624"/>
      <c r="W39" s="624"/>
      <c r="X39" s="624"/>
      <c r="Y39" s="625"/>
      <c r="Z39" s="626" t="s">
        <v>238</v>
      </c>
      <c r="AA39" s="626"/>
      <c r="AB39" s="626"/>
      <c r="AC39" s="626"/>
      <c r="AD39" s="627" t="s">
        <v>238</v>
      </c>
      <c r="AE39" s="627"/>
      <c r="AF39" s="627"/>
      <c r="AG39" s="627"/>
      <c r="AH39" s="627"/>
      <c r="AI39" s="627"/>
      <c r="AJ39" s="627"/>
      <c r="AK39" s="627"/>
      <c r="AL39" s="628" t="s">
        <v>131</v>
      </c>
      <c r="AM39" s="629"/>
      <c r="AN39" s="629"/>
      <c r="AO39" s="630"/>
      <c r="AQ39" s="689" t="s">
        <v>345</v>
      </c>
      <c r="AR39" s="690"/>
      <c r="AS39" s="690"/>
      <c r="AT39" s="690"/>
      <c r="AU39" s="690"/>
      <c r="AV39" s="690"/>
      <c r="AW39" s="690"/>
      <c r="AX39" s="690"/>
      <c r="AY39" s="691"/>
      <c r="AZ39" s="623">
        <v>365965</v>
      </c>
      <c r="BA39" s="624"/>
      <c r="BB39" s="624"/>
      <c r="BC39" s="624"/>
      <c r="BD39" s="654"/>
      <c r="BE39" s="654"/>
      <c r="BF39" s="680"/>
      <c r="BG39" s="620" t="s">
        <v>346</v>
      </c>
      <c r="BH39" s="621"/>
      <c r="BI39" s="621"/>
      <c r="BJ39" s="621"/>
      <c r="BK39" s="621"/>
      <c r="BL39" s="621"/>
      <c r="BM39" s="621"/>
      <c r="BN39" s="621"/>
      <c r="BO39" s="621"/>
      <c r="BP39" s="621"/>
      <c r="BQ39" s="621"/>
      <c r="BR39" s="621"/>
      <c r="BS39" s="621"/>
      <c r="BT39" s="621"/>
      <c r="BU39" s="622"/>
      <c r="BV39" s="623">
        <v>6904</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19228</v>
      </c>
      <c r="CS39" s="654"/>
      <c r="CT39" s="654"/>
      <c r="CU39" s="654"/>
      <c r="CV39" s="654"/>
      <c r="CW39" s="654"/>
      <c r="CX39" s="654"/>
      <c r="CY39" s="655"/>
      <c r="CZ39" s="628">
        <v>0.1</v>
      </c>
      <c r="DA39" s="656"/>
      <c r="DB39" s="656"/>
      <c r="DC39" s="658"/>
      <c r="DD39" s="632" t="s">
        <v>238</v>
      </c>
      <c r="DE39" s="654"/>
      <c r="DF39" s="654"/>
      <c r="DG39" s="654"/>
      <c r="DH39" s="654"/>
      <c r="DI39" s="654"/>
      <c r="DJ39" s="654"/>
      <c r="DK39" s="655"/>
      <c r="DL39" s="632" t="s">
        <v>131</v>
      </c>
      <c r="DM39" s="654"/>
      <c r="DN39" s="654"/>
      <c r="DO39" s="654"/>
      <c r="DP39" s="654"/>
      <c r="DQ39" s="654"/>
      <c r="DR39" s="654"/>
      <c r="DS39" s="654"/>
      <c r="DT39" s="654"/>
      <c r="DU39" s="654"/>
      <c r="DV39" s="655"/>
      <c r="DW39" s="628" t="s">
        <v>131</v>
      </c>
      <c r="DX39" s="656"/>
      <c r="DY39" s="656"/>
      <c r="DZ39" s="656"/>
      <c r="EA39" s="656"/>
      <c r="EB39" s="656"/>
      <c r="EC39" s="657"/>
    </row>
    <row r="40" spans="2:133" ht="11.25" customHeight="1" x14ac:dyDescent="0.2">
      <c r="B40" s="620" t="s">
        <v>348</v>
      </c>
      <c r="C40" s="621"/>
      <c r="D40" s="621"/>
      <c r="E40" s="621"/>
      <c r="F40" s="621"/>
      <c r="G40" s="621"/>
      <c r="H40" s="621"/>
      <c r="I40" s="621"/>
      <c r="J40" s="621"/>
      <c r="K40" s="621"/>
      <c r="L40" s="621"/>
      <c r="M40" s="621"/>
      <c r="N40" s="621"/>
      <c r="O40" s="621"/>
      <c r="P40" s="621"/>
      <c r="Q40" s="622"/>
      <c r="R40" s="623">
        <v>280000</v>
      </c>
      <c r="S40" s="624"/>
      <c r="T40" s="624"/>
      <c r="U40" s="624"/>
      <c r="V40" s="624"/>
      <c r="W40" s="624"/>
      <c r="X40" s="624"/>
      <c r="Y40" s="625"/>
      <c r="Z40" s="626">
        <v>1.2</v>
      </c>
      <c r="AA40" s="626"/>
      <c r="AB40" s="626"/>
      <c r="AC40" s="626"/>
      <c r="AD40" s="627" t="s">
        <v>131</v>
      </c>
      <c r="AE40" s="627"/>
      <c r="AF40" s="627"/>
      <c r="AG40" s="627"/>
      <c r="AH40" s="627"/>
      <c r="AI40" s="627"/>
      <c r="AJ40" s="627"/>
      <c r="AK40" s="627"/>
      <c r="AL40" s="628" t="s">
        <v>238</v>
      </c>
      <c r="AM40" s="629"/>
      <c r="AN40" s="629"/>
      <c r="AO40" s="630"/>
      <c r="AQ40" s="689" t="s">
        <v>349</v>
      </c>
      <c r="AR40" s="690"/>
      <c r="AS40" s="690"/>
      <c r="AT40" s="690"/>
      <c r="AU40" s="690"/>
      <c r="AV40" s="690"/>
      <c r="AW40" s="690"/>
      <c r="AX40" s="690"/>
      <c r="AY40" s="691"/>
      <c r="AZ40" s="623" t="s">
        <v>238</v>
      </c>
      <c r="BA40" s="624"/>
      <c r="BB40" s="624"/>
      <c r="BC40" s="624"/>
      <c r="BD40" s="654"/>
      <c r="BE40" s="654"/>
      <c r="BF40" s="680"/>
      <c r="BG40" s="669" t="s">
        <v>350</v>
      </c>
      <c r="BH40" s="670"/>
      <c r="BI40" s="670"/>
      <c r="BJ40" s="670"/>
      <c r="BK40" s="670"/>
      <c r="BL40" s="223"/>
      <c r="BM40" s="621" t="s">
        <v>351</v>
      </c>
      <c r="BN40" s="621"/>
      <c r="BO40" s="621"/>
      <c r="BP40" s="621"/>
      <c r="BQ40" s="621"/>
      <c r="BR40" s="621"/>
      <c r="BS40" s="621"/>
      <c r="BT40" s="621"/>
      <c r="BU40" s="622"/>
      <c r="BV40" s="623">
        <v>105</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359244</v>
      </c>
      <c r="CS40" s="624"/>
      <c r="CT40" s="624"/>
      <c r="CU40" s="624"/>
      <c r="CV40" s="624"/>
      <c r="CW40" s="624"/>
      <c r="CX40" s="624"/>
      <c r="CY40" s="625"/>
      <c r="CZ40" s="628">
        <v>1.6</v>
      </c>
      <c r="DA40" s="656"/>
      <c r="DB40" s="656"/>
      <c r="DC40" s="658"/>
      <c r="DD40" s="632">
        <v>335844</v>
      </c>
      <c r="DE40" s="624"/>
      <c r="DF40" s="624"/>
      <c r="DG40" s="624"/>
      <c r="DH40" s="624"/>
      <c r="DI40" s="624"/>
      <c r="DJ40" s="624"/>
      <c r="DK40" s="625"/>
      <c r="DL40" s="632">
        <v>335804</v>
      </c>
      <c r="DM40" s="624"/>
      <c r="DN40" s="624"/>
      <c r="DO40" s="624"/>
      <c r="DP40" s="624"/>
      <c r="DQ40" s="624"/>
      <c r="DR40" s="624"/>
      <c r="DS40" s="624"/>
      <c r="DT40" s="624"/>
      <c r="DU40" s="624"/>
      <c r="DV40" s="625"/>
      <c r="DW40" s="628">
        <v>2.6</v>
      </c>
      <c r="DX40" s="656"/>
      <c r="DY40" s="656"/>
      <c r="DZ40" s="656"/>
      <c r="EA40" s="656"/>
      <c r="EB40" s="656"/>
      <c r="EC40" s="657"/>
    </row>
    <row r="41" spans="2:133" ht="11.25" customHeight="1" x14ac:dyDescent="0.2">
      <c r="B41" s="644" t="s">
        <v>353</v>
      </c>
      <c r="C41" s="645"/>
      <c r="D41" s="645"/>
      <c r="E41" s="645"/>
      <c r="F41" s="645"/>
      <c r="G41" s="645"/>
      <c r="H41" s="645"/>
      <c r="I41" s="645"/>
      <c r="J41" s="645"/>
      <c r="K41" s="645"/>
      <c r="L41" s="645"/>
      <c r="M41" s="645"/>
      <c r="N41" s="645"/>
      <c r="O41" s="645"/>
      <c r="P41" s="645"/>
      <c r="Q41" s="646"/>
      <c r="R41" s="698">
        <v>23192133</v>
      </c>
      <c r="S41" s="699"/>
      <c r="T41" s="699"/>
      <c r="U41" s="699"/>
      <c r="V41" s="699"/>
      <c r="W41" s="699"/>
      <c r="X41" s="699"/>
      <c r="Y41" s="700"/>
      <c r="Z41" s="701">
        <v>100</v>
      </c>
      <c r="AA41" s="701"/>
      <c r="AB41" s="701"/>
      <c r="AC41" s="701"/>
      <c r="AD41" s="702">
        <v>12697601</v>
      </c>
      <c r="AE41" s="702"/>
      <c r="AF41" s="702"/>
      <c r="AG41" s="702"/>
      <c r="AH41" s="702"/>
      <c r="AI41" s="702"/>
      <c r="AJ41" s="702"/>
      <c r="AK41" s="702"/>
      <c r="AL41" s="703">
        <v>100</v>
      </c>
      <c r="AM41" s="683"/>
      <c r="AN41" s="683"/>
      <c r="AO41" s="704"/>
      <c r="AQ41" s="689" t="s">
        <v>354</v>
      </c>
      <c r="AR41" s="690"/>
      <c r="AS41" s="690"/>
      <c r="AT41" s="690"/>
      <c r="AU41" s="690"/>
      <c r="AV41" s="690"/>
      <c r="AW41" s="690"/>
      <c r="AX41" s="690"/>
      <c r="AY41" s="691"/>
      <c r="AZ41" s="623">
        <v>313870</v>
      </c>
      <c r="BA41" s="624"/>
      <c r="BB41" s="624"/>
      <c r="BC41" s="624"/>
      <c r="BD41" s="654"/>
      <c r="BE41" s="654"/>
      <c r="BF41" s="680"/>
      <c r="BG41" s="669"/>
      <c r="BH41" s="670"/>
      <c r="BI41" s="670"/>
      <c r="BJ41" s="670"/>
      <c r="BK41" s="670"/>
      <c r="BL41" s="223"/>
      <c r="BM41" s="621" t="s">
        <v>355</v>
      </c>
      <c r="BN41" s="621"/>
      <c r="BO41" s="621"/>
      <c r="BP41" s="621"/>
      <c r="BQ41" s="621"/>
      <c r="BR41" s="621"/>
      <c r="BS41" s="621"/>
      <c r="BT41" s="621"/>
      <c r="BU41" s="622"/>
      <c r="BV41" s="623" t="s">
        <v>131</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238</v>
      </c>
      <c r="CS41" s="654"/>
      <c r="CT41" s="654"/>
      <c r="CU41" s="654"/>
      <c r="CV41" s="654"/>
      <c r="CW41" s="654"/>
      <c r="CX41" s="654"/>
      <c r="CY41" s="655"/>
      <c r="CZ41" s="628" t="s">
        <v>238</v>
      </c>
      <c r="DA41" s="656"/>
      <c r="DB41" s="656"/>
      <c r="DC41" s="658"/>
      <c r="DD41" s="632" t="s">
        <v>131</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357</v>
      </c>
      <c r="AR42" s="706"/>
      <c r="AS42" s="706"/>
      <c r="AT42" s="706"/>
      <c r="AU42" s="706"/>
      <c r="AV42" s="706"/>
      <c r="AW42" s="706"/>
      <c r="AX42" s="706"/>
      <c r="AY42" s="707"/>
      <c r="AZ42" s="698">
        <v>1119278</v>
      </c>
      <c r="BA42" s="699"/>
      <c r="BB42" s="699"/>
      <c r="BC42" s="699"/>
      <c r="BD42" s="682"/>
      <c r="BE42" s="682"/>
      <c r="BF42" s="684"/>
      <c r="BG42" s="671"/>
      <c r="BH42" s="672"/>
      <c r="BI42" s="672"/>
      <c r="BJ42" s="672"/>
      <c r="BK42" s="672"/>
      <c r="BL42" s="224"/>
      <c r="BM42" s="645" t="s">
        <v>358</v>
      </c>
      <c r="BN42" s="645"/>
      <c r="BO42" s="645"/>
      <c r="BP42" s="645"/>
      <c r="BQ42" s="645"/>
      <c r="BR42" s="645"/>
      <c r="BS42" s="645"/>
      <c r="BT42" s="645"/>
      <c r="BU42" s="646"/>
      <c r="BV42" s="698">
        <v>381</v>
      </c>
      <c r="BW42" s="699"/>
      <c r="BX42" s="699"/>
      <c r="BY42" s="699"/>
      <c r="BZ42" s="699"/>
      <c r="CA42" s="699"/>
      <c r="CB42" s="708"/>
      <c r="CD42" s="620" t="s">
        <v>359</v>
      </c>
      <c r="CE42" s="621"/>
      <c r="CF42" s="621"/>
      <c r="CG42" s="621"/>
      <c r="CH42" s="621"/>
      <c r="CI42" s="621"/>
      <c r="CJ42" s="621"/>
      <c r="CK42" s="621"/>
      <c r="CL42" s="621"/>
      <c r="CM42" s="621"/>
      <c r="CN42" s="621"/>
      <c r="CO42" s="621"/>
      <c r="CP42" s="621"/>
      <c r="CQ42" s="622"/>
      <c r="CR42" s="623">
        <v>3440252</v>
      </c>
      <c r="CS42" s="654"/>
      <c r="CT42" s="654"/>
      <c r="CU42" s="654"/>
      <c r="CV42" s="654"/>
      <c r="CW42" s="654"/>
      <c r="CX42" s="654"/>
      <c r="CY42" s="655"/>
      <c r="CZ42" s="628">
        <v>15.2</v>
      </c>
      <c r="DA42" s="656"/>
      <c r="DB42" s="656"/>
      <c r="DC42" s="658"/>
      <c r="DD42" s="632">
        <v>706310</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360</v>
      </c>
      <c r="CD43" s="620" t="s">
        <v>361</v>
      </c>
      <c r="CE43" s="621"/>
      <c r="CF43" s="621"/>
      <c r="CG43" s="621"/>
      <c r="CH43" s="621"/>
      <c r="CI43" s="621"/>
      <c r="CJ43" s="621"/>
      <c r="CK43" s="621"/>
      <c r="CL43" s="621"/>
      <c r="CM43" s="621"/>
      <c r="CN43" s="621"/>
      <c r="CO43" s="621"/>
      <c r="CP43" s="621"/>
      <c r="CQ43" s="622"/>
      <c r="CR43" s="623">
        <v>61070</v>
      </c>
      <c r="CS43" s="654"/>
      <c r="CT43" s="654"/>
      <c r="CU43" s="654"/>
      <c r="CV43" s="654"/>
      <c r="CW43" s="654"/>
      <c r="CX43" s="654"/>
      <c r="CY43" s="655"/>
      <c r="CZ43" s="628">
        <v>0.3</v>
      </c>
      <c r="DA43" s="656"/>
      <c r="DB43" s="656"/>
      <c r="DC43" s="658"/>
      <c r="DD43" s="632">
        <v>61070</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309</v>
      </c>
      <c r="CE44" s="662"/>
      <c r="CF44" s="620" t="s">
        <v>363</v>
      </c>
      <c r="CG44" s="621"/>
      <c r="CH44" s="621"/>
      <c r="CI44" s="621"/>
      <c r="CJ44" s="621"/>
      <c r="CK44" s="621"/>
      <c r="CL44" s="621"/>
      <c r="CM44" s="621"/>
      <c r="CN44" s="621"/>
      <c r="CO44" s="621"/>
      <c r="CP44" s="621"/>
      <c r="CQ44" s="622"/>
      <c r="CR44" s="623">
        <v>3421658</v>
      </c>
      <c r="CS44" s="624"/>
      <c r="CT44" s="624"/>
      <c r="CU44" s="624"/>
      <c r="CV44" s="624"/>
      <c r="CW44" s="624"/>
      <c r="CX44" s="624"/>
      <c r="CY44" s="625"/>
      <c r="CZ44" s="628">
        <v>15.1</v>
      </c>
      <c r="DA44" s="629"/>
      <c r="DB44" s="629"/>
      <c r="DC44" s="635"/>
      <c r="DD44" s="632">
        <v>698419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365</v>
      </c>
      <c r="CG45" s="621"/>
      <c r="CH45" s="621"/>
      <c r="CI45" s="621"/>
      <c r="CJ45" s="621"/>
      <c r="CK45" s="621"/>
      <c r="CL45" s="621"/>
      <c r="CM45" s="621"/>
      <c r="CN45" s="621"/>
      <c r="CO45" s="621"/>
      <c r="CP45" s="621"/>
      <c r="CQ45" s="622"/>
      <c r="CR45" s="623">
        <v>709391</v>
      </c>
      <c r="CS45" s="654"/>
      <c r="CT45" s="654"/>
      <c r="CU45" s="654"/>
      <c r="CV45" s="654"/>
      <c r="CW45" s="654"/>
      <c r="CX45" s="654"/>
      <c r="CY45" s="655"/>
      <c r="CZ45" s="628">
        <v>3.1</v>
      </c>
      <c r="DA45" s="656"/>
      <c r="DB45" s="656"/>
      <c r="DC45" s="658"/>
      <c r="DD45" s="632">
        <v>30332</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366</v>
      </c>
      <c r="CG46" s="621"/>
      <c r="CH46" s="621"/>
      <c r="CI46" s="621"/>
      <c r="CJ46" s="621"/>
      <c r="CK46" s="621"/>
      <c r="CL46" s="621"/>
      <c r="CM46" s="621"/>
      <c r="CN46" s="621"/>
      <c r="CO46" s="621"/>
      <c r="CP46" s="621"/>
      <c r="CQ46" s="622"/>
      <c r="CR46" s="623">
        <v>2674388</v>
      </c>
      <c r="CS46" s="624"/>
      <c r="CT46" s="624"/>
      <c r="CU46" s="624"/>
      <c r="CV46" s="624"/>
      <c r="CW46" s="624"/>
      <c r="CX46" s="624"/>
      <c r="CY46" s="625"/>
      <c r="CZ46" s="628">
        <v>11.8</v>
      </c>
      <c r="DA46" s="629"/>
      <c r="DB46" s="629"/>
      <c r="DC46" s="635"/>
      <c r="DD46" s="632">
        <v>665450</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367</v>
      </c>
      <c r="CG47" s="621"/>
      <c r="CH47" s="621"/>
      <c r="CI47" s="621"/>
      <c r="CJ47" s="621"/>
      <c r="CK47" s="621"/>
      <c r="CL47" s="621"/>
      <c r="CM47" s="621"/>
      <c r="CN47" s="621"/>
      <c r="CO47" s="621"/>
      <c r="CP47" s="621"/>
      <c r="CQ47" s="622"/>
      <c r="CR47" s="623">
        <v>18594</v>
      </c>
      <c r="CS47" s="654"/>
      <c r="CT47" s="654"/>
      <c r="CU47" s="654"/>
      <c r="CV47" s="654"/>
      <c r="CW47" s="654"/>
      <c r="CX47" s="654"/>
      <c r="CY47" s="655"/>
      <c r="CZ47" s="628">
        <v>0.1</v>
      </c>
      <c r="DA47" s="656"/>
      <c r="DB47" s="656"/>
      <c r="DC47" s="658"/>
      <c r="DD47" s="632">
        <v>7891</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25"/>
      <c r="CD48" s="665"/>
      <c r="CE48" s="666"/>
      <c r="CF48" s="620" t="s">
        <v>368</v>
      </c>
      <c r="CG48" s="621"/>
      <c r="CH48" s="621"/>
      <c r="CI48" s="621"/>
      <c r="CJ48" s="621"/>
      <c r="CK48" s="621"/>
      <c r="CL48" s="621"/>
      <c r="CM48" s="621"/>
      <c r="CN48" s="621"/>
      <c r="CO48" s="621"/>
      <c r="CP48" s="621"/>
      <c r="CQ48" s="622"/>
      <c r="CR48" s="623" t="s">
        <v>238</v>
      </c>
      <c r="CS48" s="624"/>
      <c r="CT48" s="624"/>
      <c r="CU48" s="624"/>
      <c r="CV48" s="624"/>
      <c r="CW48" s="624"/>
      <c r="CX48" s="624"/>
      <c r="CY48" s="625"/>
      <c r="CZ48" s="628" t="s">
        <v>238</v>
      </c>
      <c r="DA48" s="629"/>
      <c r="DB48" s="629"/>
      <c r="DC48" s="635"/>
      <c r="DD48" s="632" t="s">
        <v>238</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369</v>
      </c>
      <c r="CE49" s="645"/>
      <c r="CF49" s="645"/>
      <c r="CG49" s="645"/>
      <c r="CH49" s="645"/>
      <c r="CI49" s="645"/>
      <c r="CJ49" s="645"/>
      <c r="CK49" s="645"/>
      <c r="CL49" s="645"/>
      <c r="CM49" s="645"/>
      <c r="CN49" s="645"/>
      <c r="CO49" s="645"/>
      <c r="CP49" s="645"/>
      <c r="CQ49" s="646"/>
      <c r="CR49" s="698">
        <v>22660197</v>
      </c>
      <c r="CS49" s="682"/>
      <c r="CT49" s="682"/>
      <c r="CU49" s="682"/>
      <c r="CV49" s="682"/>
      <c r="CW49" s="682"/>
      <c r="CX49" s="682"/>
      <c r="CY49" s="711"/>
      <c r="CZ49" s="703">
        <v>100</v>
      </c>
      <c r="DA49" s="712"/>
      <c r="DB49" s="712"/>
      <c r="DC49" s="713"/>
      <c r="DD49" s="714">
        <v>15366688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c6BXyQ0ELpHmQZAuXQyy1oZC81U8TW2zsiWANgSaHptloA95J3gCPzFc4xS7EniJYn7cBJge67rg4qN8XO1dQ==" saltValue="Iy92rhNxANTTabiPosynk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35" t="s">
        <v>370</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371</v>
      </c>
      <c r="DK2" s="737"/>
      <c r="DL2" s="737"/>
      <c r="DM2" s="737"/>
      <c r="DN2" s="737"/>
      <c r="DO2" s="738"/>
      <c r="DP2" s="228"/>
      <c r="DQ2" s="736" t="s">
        <v>372</v>
      </c>
      <c r="DR2" s="737"/>
      <c r="DS2" s="737"/>
      <c r="DT2" s="737"/>
      <c r="DU2" s="737"/>
      <c r="DV2" s="737"/>
      <c r="DW2" s="737"/>
      <c r="DX2" s="737"/>
      <c r="DY2" s="737"/>
      <c r="DZ2" s="738"/>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39" t="s">
        <v>373</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374</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2">
      <c r="A5" s="729" t="s">
        <v>375</v>
      </c>
      <c r="B5" s="730"/>
      <c r="C5" s="730"/>
      <c r="D5" s="730"/>
      <c r="E5" s="730"/>
      <c r="F5" s="730"/>
      <c r="G5" s="730"/>
      <c r="H5" s="730"/>
      <c r="I5" s="730"/>
      <c r="J5" s="730"/>
      <c r="K5" s="730"/>
      <c r="L5" s="730"/>
      <c r="M5" s="730"/>
      <c r="N5" s="730"/>
      <c r="O5" s="730"/>
      <c r="P5" s="731"/>
      <c r="Q5" s="725" t="s">
        <v>376</v>
      </c>
      <c r="R5" s="721"/>
      <c r="S5" s="721"/>
      <c r="T5" s="721"/>
      <c r="U5" s="722"/>
      <c r="V5" s="725" t="s">
        <v>377</v>
      </c>
      <c r="W5" s="721"/>
      <c r="X5" s="721"/>
      <c r="Y5" s="721"/>
      <c r="Z5" s="722"/>
      <c r="AA5" s="725" t="s">
        <v>378</v>
      </c>
      <c r="AB5" s="721"/>
      <c r="AC5" s="721"/>
      <c r="AD5" s="721"/>
      <c r="AE5" s="721"/>
      <c r="AF5" s="741" t="s">
        <v>379</v>
      </c>
      <c r="AG5" s="721"/>
      <c r="AH5" s="721"/>
      <c r="AI5" s="721"/>
      <c r="AJ5" s="727"/>
      <c r="AK5" s="721" t="s">
        <v>380</v>
      </c>
      <c r="AL5" s="721"/>
      <c r="AM5" s="721"/>
      <c r="AN5" s="721"/>
      <c r="AO5" s="722"/>
      <c r="AP5" s="725" t="s">
        <v>381</v>
      </c>
      <c r="AQ5" s="721"/>
      <c r="AR5" s="721"/>
      <c r="AS5" s="721"/>
      <c r="AT5" s="722"/>
      <c r="AU5" s="725" t="s">
        <v>382</v>
      </c>
      <c r="AV5" s="721"/>
      <c r="AW5" s="721"/>
      <c r="AX5" s="721"/>
      <c r="AY5" s="727"/>
      <c r="AZ5" s="232"/>
      <c r="BA5" s="232"/>
      <c r="BB5" s="232"/>
      <c r="BC5" s="232"/>
      <c r="BD5" s="232"/>
      <c r="BE5" s="233"/>
      <c r="BF5" s="233"/>
      <c r="BG5" s="233"/>
      <c r="BH5" s="233"/>
      <c r="BI5" s="233"/>
      <c r="BJ5" s="233"/>
      <c r="BK5" s="233"/>
      <c r="BL5" s="233"/>
      <c r="BM5" s="233"/>
      <c r="BN5" s="233"/>
      <c r="BO5" s="233"/>
      <c r="BP5" s="233"/>
      <c r="BQ5" s="729" t="s">
        <v>383</v>
      </c>
      <c r="BR5" s="730"/>
      <c r="BS5" s="730"/>
      <c r="BT5" s="730"/>
      <c r="BU5" s="730"/>
      <c r="BV5" s="730"/>
      <c r="BW5" s="730"/>
      <c r="BX5" s="730"/>
      <c r="BY5" s="730"/>
      <c r="BZ5" s="730"/>
      <c r="CA5" s="730"/>
      <c r="CB5" s="730"/>
      <c r="CC5" s="730"/>
      <c r="CD5" s="730"/>
      <c r="CE5" s="730"/>
      <c r="CF5" s="730"/>
      <c r="CG5" s="731"/>
      <c r="CH5" s="725" t="s">
        <v>384</v>
      </c>
      <c r="CI5" s="721"/>
      <c r="CJ5" s="721"/>
      <c r="CK5" s="721"/>
      <c r="CL5" s="722"/>
      <c r="CM5" s="725" t="s">
        <v>385</v>
      </c>
      <c r="CN5" s="721"/>
      <c r="CO5" s="721"/>
      <c r="CP5" s="721"/>
      <c r="CQ5" s="722"/>
      <c r="CR5" s="725" t="s">
        <v>386</v>
      </c>
      <c r="CS5" s="721"/>
      <c r="CT5" s="721"/>
      <c r="CU5" s="721"/>
      <c r="CV5" s="722"/>
      <c r="CW5" s="725" t="s">
        <v>387</v>
      </c>
      <c r="CX5" s="721"/>
      <c r="CY5" s="721"/>
      <c r="CZ5" s="721"/>
      <c r="DA5" s="722"/>
      <c r="DB5" s="725" t="s">
        <v>388</v>
      </c>
      <c r="DC5" s="721"/>
      <c r="DD5" s="721"/>
      <c r="DE5" s="721"/>
      <c r="DF5" s="722"/>
      <c r="DG5" s="774" t="s">
        <v>389</v>
      </c>
      <c r="DH5" s="775"/>
      <c r="DI5" s="775"/>
      <c r="DJ5" s="775"/>
      <c r="DK5" s="776"/>
      <c r="DL5" s="774" t="s">
        <v>390</v>
      </c>
      <c r="DM5" s="775"/>
      <c r="DN5" s="775"/>
      <c r="DO5" s="775"/>
      <c r="DP5" s="776"/>
      <c r="DQ5" s="725" t="s">
        <v>391</v>
      </c>
      <c r="DR5" s="721"/>
      <c r="DS5" s="721"/>
      <c r="DT5" s="721"/>
      <c r="DU5" s="722"/>
      <c r="DV5" s="725" t="s">
        <v>382</v>
      </c>
      <c r="DW5" s="721"/>
      <c r="DX5" s="721"/>
      <c r="DY5" s="721"/>
      <c r="DZ5" s="727"/>
      <c r="EA5" s="234"/>
    </row>
    <row r="6" spans="1:131" s="235" customFormat="1" ht="26.25"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2">
      <c r="A7" s="236">
        <v>1</v>
      </c>
      <c r="B7" s="760" t="s">
        <v>392</v>
      </c>
      <c r="C7" s="761"/>
      <c r="D7" s="761"/>
      <c r="E7" s="761"/>
      <c r="F7" s="761"/>
      <c r="G7" s="761"/>
      <c r="H7" s="761"/>
      <c r="I7" s="761"/>
      <c r="J7" s="761"/>
      <c r="K7" s="761"/>
      <c r="L7" s="761"/>
      <c r="M7" s="761"/>
      <c r="N7" s="761"/>
      <c r="O7" s="761"/>
      <c r="P7" s="762"/>
      <c r="Q7" s="763">
        <v>23192</v>
      </c>
      <c r="R7" s="764"/>
      <c r="S7" s="764"/>
      <c r="T7" s="764"/>
      <c r="U7" s="764"/>
      <c r="V7" s="764">
        <v>22660</v>
      </c>
      <c r="W7" s="764"/>
      <c r="X7" s="764"/>
      <c r="Y7" s="764"/>
      <c r="Z7" s="764"/>
      <c r="AA7" s="764">
        <v>532</v>
      </c>
      <c r="AB7" s="764"/>
      <c r="AC7" s="764"/>
      <c r="AD7" s="764"/>
      <c r="AE7" s="765"/>
      <c r="AF7" s="766">
        <v>456</v>
      </c>
      <c r="AG7" s="767"/>
      <c r="AH7" s="767"/>
      <c r="AI7" s="767"/>
      <c r="AJ7" s="768"/>
      <c r="AK7" s="769">
        <v>322</v>
      </c>
      <c r="AL7" s="770"/>
      <c r="AM7" s="770"/>
      <c r="AN7" s="770"/>
      <c r="AO7" s="770"/>
      <c r="AP7" s="770">
        <v>23738</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589</v>
      </c>
      <c r="BT7" s="747"/>
      <c r="BU7" s="747"/>
      <c r="BV7" s="747"/>
      <c r="BW7" s="747"/>
      <c r="BX7" s="747"/>
      <c r="BY7" s="747"/>
      <c r="BZ7" s="747"/>
      <c r="CA7" s="747"/>
      <c r="CB7" s="747"/>
      <c r="CC7" s="747"/>
      <c r="CD7" s="747"/>
      <c r="CE7" s="747"/>
      <c r="CF7" s="747"/>
      <c r="CG7" s="773"/>
      <c r="CH7" s="743">
        <v>14</v>
      </c>
      <c r="CI7" s="744"/>
      <c r="CJ7" s="744"/>
      <c r="CK7" s="744"/>
      <c r="CL7" s="745"/>
      <c r="CM7" s="743">
        <v>106</v>
      </c>
      <c r="CN7" s="744"/>
      <c r="CO7" s="744"/>
      <c r="CP7" s="744"/>
      <c r="CQ7" s="745"/>
      <c r="CR7" s="743">
        <v>15</v>
      </c>
      <c r="CS7" s="744"/>
      <c r="CT7" s="744"/>
      <c r="CU7" s="744"/>
      <c r="CV7" s="745"/>
      <c r="CW7" s="743" t="s">
        <v>524</v>
      </c>
      <c r="CX7" s="744"/>
      <c r="CY7" s="744"/>
      <c r="CZ7" s="744"/>
      <c r="DA7" s="745"/>
      <c r="DB7" s="743" t="s">
        <v>524</v>
      </c>
      <c r="DC7" s="744"/>
      <c r="DD7" s="744"/>
      <c r="DE7" s="744"/>
      <c r="DF7" s="745"/>
      <c r="DG7" s="743" t="s">
        <v>524</v>
      </c>
      <c r="DH7" s="744"/>
      <c r="DI7" s="744"/>
      <c r="DJ7" s="744"/>
      <c r="DK7" s="745"/>
      <c r="DL7" s="743" t="s">
        <v>524</v>
      </c>
      <c r="DM7" s="744"/>
      <c r="DN7" s="744"/>
      <c r="DO7" s="744"/>
      <c r="DP7" s="745"/>
      <c r="DQ7" s="743" t="s">
        <v>524</v>
      </c>
      <c r="DR7" s="744"/>
      <c r="DS7" s="744"/>
      <c r="DT7" s="744"/>
      <c r="DU7" s="745"/>
      <c r="DV7" s="746"/>
      <c r="DW7" s="747"/>
      <c r="DX7" s="747"/>
      <c r="DY7" s="747"/>
      <c r="DZ7" s="748"/>
      <c r="EA7" s="234"/>
    </row>
    <row r="8" spans="1:131" s="235" customFormat="1" ht="26.25" customHeight="1" x14ac:dyDescent="0.2">
      <c r="A8" s="238">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590</v>
      </c>
      <c r="BT8" s="783"/>
      <c r="BU8" s="783"/>
      <c r="BV8" s="783"/>
      <c r="BW8" s="783"/>
      <c r="BX8" s="783"/>
      <c r="BY8" s="783"/>
      <c r="BZ8" s="783"/>
      <c r="CA8" s="783"/>
      <c r="CB8" s="783"/>
      <c r="CC8" s="783"/>
      <c r="CD8" s="783"/>
      <c r="CE8" s="783"/>
      <c r="CF8" s="783"/>
      <c r="CG8" s="784"/>
      <c r="CH8" s="785">
        <v>1</v>
      </c>
      <c r="CI8" s="786"/>
      <c r="CJ8" s="786"/>
      <c r="CK8" s="786"/>
      <c r="CL8" s="787"/>
      <c r="CM8" s="785">
        <v>419</v>
      </c>
      <c r="CN8" s="786"/>
      <c r="CO8" s="786"/>
      <c r="CP8" s="786"/>
      <c r="CQ8" s="787"/>
      <c r="CR8" s="785">
        <v>360</v>
      </c>
      <c r="CS8" s="786"/>
      <c r="CT8" s="786"/>
      <c r="CU8" s="786"/>
      <c r="CV8" s="787"/>
      <c r="CW8" s="785" t="s">
        <v>524</v>
      </c>
      <c r="CX8" s="786"/>
      <c r="CY8" s="786"/>
      <c r="CZ8" s="786"/>
      <c r="DA8" s="787"/>
      <c r="DB8" s="785" t="s">
        <v>524</v>
      </c>
      <c r="DC8" s="786"/>
      <c r="DD8" s="786"/>
      <c r="DE8" s="786"/>
      <c r="DF8" s="787"/>
      <c r="DG8" s="785" t="s">
        <v>524</v>
      </c>
      <c r="DH8" s="786"/>
      <c r="DI8" s="786"/>
      <c r="DJ8" s="786"/>
      <c r="DK8" s="787"/>
      <c r="DL8" s="785" t="s">
        <v>524</v>
      </c>
      <c r="DM8" s="786"/>
      <c r="DN8" s="786"/>
      <c r="DO8" s="786"/>
      <c r="DP8" s="787"/>
      <c r="DQ8" s="785" t="s">
        <v>524</v>
      </c>
      <c r="DR8" s="786"/>
      <c r="DS8" s="786"/>
      <c r="DT8" s="786"/>
      <c r="DU8" s="787"/>
      <c r="DV8" s="782"/>
      <c r="DW8" s="783"/>
      <c r="DX8" s="783"/>
      <c r="DY8" s="783"/>
      <c r="DZ8" s="788"/>
      <c r="EA8" s="234"/>
    </row>
    <row r="9" spans="1:131" s="235" customFormat="1" ht="26.25" customHeight="1" x14ac:dyDescent="0.2">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2">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2">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2">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2">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2">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2">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2">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2">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2">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2">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2">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5">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2">
      <c r="A22" s="238">
        <v>16</v>
      </c>
      <c r="B22" s="749"/>
      <c r="C22" s="750"/>
      <c r="D22" s="750"/>
      <c r="E22" s="750"/>
      <c r="F22" s="750"/>
      <c r="G22" s="750"/>
      <c r="H22" s="750"/>
      <c r="I22" s="750"/>
      <c r="J22" s="750"/>
      <c r="K22" s="750"/>
      <c r="L22" s="750"/>
      <c r="M22" s="750"/>
      <c r="N22" s="750"/>
      <c r="O22" s="750"/>
      <c r="P22" s="751"/>
      <c r="Q22" s="802"/>
      <c r="R22" s="803"/>
      <c r="S22" s="803"/>
      <c r="T22" s="803"/>
      <c r="U22" s="803"/>
      <c r="V22" s="803"/>
      <c r="W22" s="803"/>
      <c r="X22" s="803"/>
      <c r="Y22" s="803"/>
      <c r="Z22" s="803"/>
      <c r="AA22" s="803"/>
      <c r="AB22" s="803"/>
      <c r="AC22" s="803"/>
      <c r="AD22" s="803"/>
      <c r="AE22" s="804"/>
      <c r="AF22" s="755"/>
      <c r="AG22" s="756"/>
      <c r="AH22" s="756"/>
      <c r="AI22" s="756"/>
      <c r="AJ22" s="757"/>
      <c r="AK22" s="805"/>
      <c r="AL22" s="806"/>
      <c r="AM22" s="806"/>
      <c r="AN22" s="806"/>
      <c r="AO22" s="806"/>
      <c r="AP22" s="806"/>
      <c r="AQ22" s="806"/>
      <c r="AR22" s="806"/>
      <c r="AS22" s="806"/>
      <c r="AT22" s="806"/>
      <c r="AU22" s="807"/>
      <c r="AV22" s="807"/>
      <c r="AW22" s="807"/>
      <c r="AX22" s="807"/>
      <c r="AY22" s="808"/>
      <c r="AZ22" s="809" t="s">
        <v>393</v>
      </c>
      <c r="BA22" s="809"/>
      <c r="BB22" s="809"/>
      <c r="BC22" s="809"/>
      <c r="BD22" s="810"/>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5">
      <c r="A23" s="240" t="s">
        <v>394</v>
      </c>
      <c r="B23" s="789" t="s">
        <v>395</v>
      </c>
      <c r="C23" s="790"/>
      <c r="D23" s="790"/>
      <c r="E23" s="790"/>
      <c r="F23" s="790"/>
      <c r="G23" s="790"/>
      <c r="H23" s="790"/>
      <c r="I23" s="790"/>
      <c r="J23" s="790"/>
      <c r="K23" s="790"/>
      <c r="L23" s="790"/>
      <c r="M23" s="790"/>
      <c r="N23" s="790"/>
      <c r="O23" s="790"/>
      <c r="P23" s="791"/>
      <c r="Q23" s="792">
        <f>SUM(Q7:U22)</f>
        <v>23192</v>
      </c>
      <c r="R23" s="793"/>
      <c r="S23" s="793"/>
      <c r="T23" s="793"/>
      <c r="U23" s="793"/>
      <c r="V23" s="794">
        <f t="shared" ref="V23" si="0">SUM(V7:Z22)</f>
        <v>22660</v>
      </c>
      <c r="W23" s="795"/>
      <c r="X23" s="795"/>
      <c r="Y23" s="795"/>
      <c r="Z23" s="796"/>
      <c r="AA23" s="794">
        <f t="shared" ref="AA23" si="1">SUM(AA7:AE22)</f>
        <v>532</v>
      </c>
      <c r="AB23" s="795"/>
      <c r="AC23" s="795"/>
      <c r="AD23" s="795"/>
      <c r="AE23" s="797"/>
      <c r="AF23" s="798">
        <v>456</v>
      </c>
      <c r="AG23" s="793"/>
      <c r="AH23" s="793"/>
      <c r="AI23" s="793"/>
      <c r="AJ23" s="799"/>
      <c r="AK23" s="800"/>
      <c r="AL23" s="801"/>
      <c r="AM23" s="801"/>
      <c r="AN23" s="801"/>
      <c r="AO23" s="801"/>
      <c r="AP23" s="793">
        <f t="shared" ref="AP23" si="2">SUM(AP7:AT22)</f>
        <v>23738</v>
      </c>
      <c r="AQ23" s="793"/>
      <c r="AR23" s="793"/>
      <c r="AS23" s="793"/>
      <c r="AT23" s="793"/>
      <c r="AU23" s="812"/>
      <c r="AV23" s="812"/>
      <c r="AW23" s="812"/>
      <c r="AX23" s="812"/>
      <c r="AY23" s="813"/>
      <c r="AZ23" s="814" t="s">
        <v>396</v>
      </c>
      <c r="BA23" s="795"/>
      <c r="BB23" s="795"/>
      <c r="BC23" s="795"/>
      <c r="BD23" s="797"/>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2">
      <c r="A24" s="811" t="s">
        <v>397</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5">
      <c r="A25" s="739" t="s">
        <v>398</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2">
      <c r="A26" s="729" t="s">
        <v>375</v>
      </c>
      <c r="B26" s="730"/>
      <c r="C26" s="730"/>
      <c r="D26" s="730"/>
      <c r="E26" s="730"/>
      <c r="F26" s="730"/>
      <c r="G26" s="730"/>
      <c r="H26" s="730"/>
      <c r="I26" s="730"/>
      <c r="J26" s="730"/>
      <c r="K26" s="730"/>
      <c r="L26" s="730"/>
      <c r="M26" s="730"/>
      <c r="N26" s="730"/>
      <c r="O26" s="730"/>
      <c r="P26" s="731"/>
      <c r="Q26" s="725" t="s">
        <v>399</v>
      </c>
      <c r="R26" s="721"/>
      <c r="S26" s="721"/>
      <c r="T26" s="721"/>
      <c r="U26" s="722"/>
      <c r="V26" s="725" t="s">
        <v>400</v>
      </c>
      <c r="W26" s="721"/>
      <c r="X26" s="721"/>
      <c r="Y26" s="721"/>
      <c r="Z26" s="722"/>
      <c r="AA26" s="725" t="s">
        <v>401</v>
      </c>
      <c r="AB26" s="721"/>
      <c r="AC26" s="721"/>
      <c r="AD26" s="721"/>
      <c r="AE26" s="721"/>
      <c r="AF26" s="815" t="s">
        <v>402</v>
      </c>
      <c r="AG26" s="816"/>
      <c r="AH26" s="816"/>
      <c r="AI26" s="816"/>
      <c r="AJ26" s="817"/>
      <c r="AK26" s="721" t="s">
        <v>403</v>
      </c>
      <c r="AL26" s="721"/>
      <c r="AM26" s="721"/>
      <c r="AN26" s="721"/>
      <c r="AO26" s="722"/>
      <c r="AP26" s="725" t="s">
        <v>404</v>
      </c>
      <c r="AQ26" s="721"/>
      <c r="AR26" s="721"/>
      <c r="AS26" s="721"/>
      <c r="AT26" s="722"/>
      <c r="AU26" s="725" t="s">
        <v>405</v>
      </c>
      <c r="AV26" s="721"/>
      <c r="AW26" s="721"/>
      <c r="AX26" s="721"/>
      <c r="AY26" s="722"/>
      <c r="AZ26" s="725" t="s">
        <v>406</v>
      </c>
      <c r="BA26" s="721"/>
      <c r="BB26" s="721"/>
      <c r="BC26" s="721"/>
      <c r="BD26" s="722"/>
      <c r="BE26" s="725" t="s">
        <v>382</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8"/>
      <c r="AG27" s="819"/>
      <c r="AH27" s="819"/>
      <c r="AI27" s="819"/>
      <c r="AJ27" s="820"/>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2">
      <c r="A28" s="242">
        <v>1</v>
      </c>
      <c r="B28" s="760" t="s">
        <v>407</v>
      </c>
      <c r="C28" s="761"/>
      <c r="D28" s="761"/>
      <c r="E28" s="761"/>
      <c r="F28" s="761"/>
      <c r="G28" s="761"/>
      <c r="H28" s="761"/>
      <c r="I28" s="761"/>
      <c r="J28" s="761"/>
      <c r="K28" s="761"/>
      <c r="L28" s="761"/>
      <c r="M28" s="761"/>
      <c r="N28" s="761"/>
      <c r="O28" s="761"/>
      <c r="P28" s="762"/>
      <c r="Q28" s="823">
        <v>3827</v>
      </c>
      <c r="R28" s="824"/>
      <c r="S28" s="824"/>
      <c r="T28" s="824"/>
      <c r="U28" s="824"/>
      <c r="V28" s="824">
        <v>3822</v>
      </c>
      <c r="W28" s="824"/>
      <c r="X28" s="824"/>
      <c r="Y28" s="824"/>
      <c r="Z28" s="824"/>
      <c r="AA28" s="824">
        <f>Q28-V28</f>
        <v>5</v>
      </c>
      <c r="AB28" s="824"/>
      <c r="AC28" s="824"/>
      <c r="AD28" s="824"/>
      <c r="AE28" s="825"/>
      <c r="AF28" s="826">
        <v>5</v>
      </c>
      <c r="AG28" s="824"/>
      <c r="AH28" s="824"/>
      <c r="AI28" s="824"/>
      <c r="AJ28" s="827"/>
      <c r="AK28" s="828">
        <v>344</v>
      </c>
      <c r="AL28" s="829"/>
      <c r="AM28" s="829"/>
      <c r="AN28" s="829"/>
      <c r="AO28" s="829"/>
      <c r="AP28" s="829" t="s">
        <v>524</v>
      </c>
      <c r="AQ28" s="829"/>
      <c r="AR28" s="829"/>
      <c r="AS28" s="829"/>
      <c r="AT28" s="829"/>
      <c r="AU28" s="829" t="s">
        <v>524</v>
      </c>
      <c r="AV28" s="829"/>
      <c r="AW28" s="829"/>
      <c r="AX28" s="829"/>
      <c r="AY28" s="829"/>
      <c r="AZ28" s="830" t="s">
        <v>524</v>
      </c>
      <c r="BA28" s="830"/>
      <c r="BB28" s="830"/>
      <c r="BC28" s="830"/>
      <c r="BD28" s="830"/>
      <c r="BE28" s="821"/>
      <c r="BF28" s="821"/>
      <c r="BG28" s="821"/>
      <c r="BH28" s="821"/>
      <c r="BI28" s="822"/>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2">
      <c r="A29" s="242">
        <v>2</v>
      </c>
      <c r="B29" s="749" t="s">
        <v>408</v>
      </c>
      <c r="C29" s="750"/>
      <c r="D29" s="750"/>
      <c r="E29" s="750"/>
      <c r="F29" s="750"/>
      <c r="G29" s="750"/>
      <c r="H29" s="750"/>
      <c r="I29" s="750"/>
      <c r="J29" s="750"/>
      <c r="K29" s="750"/>
      <c r="L29" s="750"/>
      <c r="M29" s="750"/>
      <c r="N29" s="750"/>
      <c r="O29" s="750"/>
      <c r="P29" s="751"/>
      <c r="Q29" s="752">
        <v>550</v>
      </c>
      <c r="R29" s="753"/>
      <c r="S29" s="753"/>
      <c r="T29" s="753"/>
      <c r="U29" s="753"/>
      <c r="V29" s="753">
        <v>534</v>
      </c>
      <c r="W29" s="753"/>
      <c r="X29" s="753"/>
      <c r="Y29" s="753"/>
      <c r="Z29" s="753"/>
      <c r="AA29" s="753">
        <f t="shared" ref="AA29:AA33" si="3">Q29-V29</f>
        <v>16</v>
      </c>
      <c r="AB29" s="753"/>
      <c r="AC29" s="753"/>
      <c r="AD29" s="753"/>
      <c r="AE29" s="754"/>
      <c r="AF29" s="755">
        <v>16</v>
      </c>
      <c r="AG29" s="756"/>
      <c r="AH29" s="756"/>
      <c r="AI29" s="756"/>
      <c r="AJ29" s="757"/>
      <c r="AK29" s="835">
        <v>105</v>
      </c>
      <c r="AL29" s="831"/>
      <c r="AM29" s="831"/>
      <c r="AN29" s="831"/>
      <c r="AO29" s="831"/>
      <c r="AP29" s="831" t="s">
        <v>524</v>
      </c>
      <c r="AQ29" s="831"/>
      <c r="AR29" s="831"/>
      <c r="AS29" s="831"/>
      <c r="AT29" s="831"/>
      <c r="AU29" s="831" t="s">
        <v>524</v>
      </c>
      <c r="AV29" s="831"/>
      <c r="AW29" s="831"/>
      <c r="AX29" s="831"/>
      <c r="AY29" s="831"/>
      <c r="AZ29" s="832" t="s">
        <v>524</v>
      </c>
      <c r="BA29" s="832"/>
      <c r="BB29" s="832"/>
      <c r="BC29" s="832"/>
      <c r="BD29" s="832"/>
      <c r="BE29" s="833"/>
      <c r="BF29" s="833"/>
      <c r="BG29" s="833"/>
      <c r="BH29" s="833"/>
      <c r="BI29" s="834"/>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2">
      <c r="A30" s="242">
        <v>3</v>
      </c>
      <c r="B30" s="749" t="s">
        <v>409</v>
      </c>
      <c r="C30" s="750"/>
      <c r="D30" s="750"/>
      <c r="E30" s="750"/>
      <c r="F30" s="750"/>
      <c r="G30" s="750"/>
      <c r="H30" s="750"/>
      <c r="I30" s="750"/>
      <c r="J30" s="750"/>
      <c r="K30" s="750"/>
      <c r="L30" s="750"/>
      <c r="M30" s="750"/>
      <c r="N30" s="750"/>
      <c r="O30" s="750"/>
      <c r="P30" s="751"/>
      <c r="Q30" s="752">
        <v>3626</v>
      </c>
      <c r="R30" s="753"/>
      <c r="S30" s="753"/>
      <c r="T30" s="753"/>
      <c r="U30" s="753"/>
      <c r="V30" s="753">
        <v>3513</v>
      </c>
      <c r="W30" s="753"/>
      <c r="X30" s="753"/>
      <c r="Y30" s="753"/>
      <c r="Z30" s="753"/>
      <c r="AA30" s="753">
        <f t="shared" si="3"/>
        <v>113</v>
      </c>
      <c r="AB30" s="753"/>
      <c r="AC30" s="753"/>
      <c r="AD30" s="753"/>
      <c r="AE30" s="754"/>
      <c r="AF30" s="755">
        <v>113</v>
      </c>
      <c r="AG30" s="756"/>
      <c r="AH30" s="756"/>
      <c r="AI30" s="756"/>
      <c r="AJ30" s="757"/>
      <c r="AK30" s="835">
        <v>545</v>
      </c>
      <c r="AL30" s="831"/>
      <c r="AM30" s="831"/>
      <c r="AN30" s="831"/>
      <c r="AO30" s="831"/>
      <c r="AP30" s="831" t="s">
        <v>524</v>
      </c>
      <c r="AQ30" s="831"/>
      <c r="AR30" s="831"/>
      <c r="AS30" s="831"/>
      <c r="AT30" s="831"/>
      <c r="AU30" s="831" t="s">
        <v>524</v>
      </c>
      <c r="AV30" s="831"/>
      <c r="AW30" s="831"/>
      <c r="AX30" s="831"/>
      <c r="AY30" s="831"/>
      <c r="AZ30" s="832" t="s">
        <v>524</v>
      </c>
      <c r="BA30" s="832"/>
      <c r="BB30" s="832"/>
      <c r="BC30" s="832"/>
      <c r="BD30" s="832"/>
      <c r="BE30" s="833"/>
      <c r="BF30" s="833"/>
      <c r="BG30" s="833"/>
      <c r="BH30" s="833"/>
      <c r="BI30" s="834"/>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2">
      <c r="A31" s="242">
        <v>4</v>
      </c>
      <c r="B31" s="749" t="s">
        <v>410</v>
      </c>
      <c r="C31" s="750"/>
      <c r="D31" s="750"/>
      <c r="E31" s="750"/>
      <c r="F31" s="750"/>
      <c r="G31" s="750"/>
      <c r="H31" s="750"/>
      <c r="I31" s="750"/>
      <c r="J31" s="750"/>
      <c r="K31" s="750"/>
      <c r="L31" s="750"/>
      <c r="M31" s="750"/>
      <c r="N31" s="750"/>
      <c r="O31" s="750"/>
      <c r="P31" s="751"/>
      <c r="Q31" s="752">
        <v>2494</v>
      </c>
      <c r="R31" s="753"/>
      <c r="S31" s="753"/>
      <c r="T31" s="753"/>
      <c r="U31" s="753"/>
      <c r="V31" s="753">
        <v>2549</v>
      </c>
      <c r="W31" s="753"/>
      <c r="X31" s="753"/>
      <c r="Y31" s="753"/>
      <c r="Z31" s="753"/>
      <c r="AA31" s="753">
        <f t="shared" si="3"/>
        <v>-55</v>
      </c>
      <c r="AB31" s="753"/>
      <c r="AC31" s="753"/>
      <c r="AD31" s="753"/>
      <c r="AE31" s="754"/>
      <c r="AF31" s="755">
        <v>558</v>
      </c>
      <c r="AG31" s="756"/>
      <c r="AH31" s="756"/>
      <c r="AI31" s="756"/>
      <c r="AJ31" s="757"/>
      <c r="AK31" s="835">
        <v>756</v>
      </c>
      <c r="AL31" s="831"/>
      <c r="AM31" s="831"/>
      <c r="AN31" s="831"/>
      <c r="AO31" s="831"/>
      <c r="AP31" s="831">
        <v>283</v>
      </c>
      <c r="AQ31" s="831"/>
      <c r="AR31" s="831"/>
      <c r="AS31" s="831"/>
      <c r="AT31" s="831"/>
      <c r="AU31" s="831">
        <v>283</v>
      </c>
      <c r="AV31" s="831"/>
      <c r="AW31" s="831"/>
      <c r="AX31" s="831"/>
      <c r="AY31" s="831"/>
      <c r="AZ31" s="832" t="s">
        <v>524</v>
      </c>
      <c r="BA31" s="832"/>
      <c r="BB31" s="832"/>
      <c r="BC31" s="832"/>
      <c r="BD31" s="832"/>
      <c r="BE31" s="833" t="s">
        <v>411</v>
      </c>
      <c r="BF31" s="833"/>
      <c r="BG31" s="833"/>
      <c r="BH31" s="833"/>
      <c r="BI31" s="834"/>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2">
      <c r="A32" s="242">
        <v>5</v>
      </c>
      <c r="B32" s="749" t="s">
        <v>412</v>
      </c>
      <c r="C32" s="750"/>
      <c r="D32" s="750"/>
      <c r="E32" s="750"/>
      <c r="F32" s="750"/>
      <c r="G32" s="750"/>
      <c r="H32" s="750"/>
      <c r="I32" s="750"/>
      <c r="J32" s="750"/>
      <c r="K32" s="750"/>
      <c r="L32" s="750"/>
      <c r="M32" s="750"/>
      <c r="N32" s="750"/>
      <c r="O32" s="750"/>
      <c r="P32" s="751"/>
      <c r="Q32" s="752">
        <v>1545</v>
      </c>
      <c r="R32" s="753"/>
      <c r="S32" s="753"/>
      <c r="T32" s="753"/>
      <c r="U32" s="753"/>
      <c r="V32" s="753">
        <v>1446</v>
      </c>
      <c r="W32" s="753"/>
      <c r="X32" s="753"/>
      <c r="Y32" s="753"/>
      <c r="Z32" s="753"/>
      <c r="AA32" s="753">
        <f t="shared" si="3"/>
        <v>99</v>
      </c>
      <c r="AB32" s="753"/>
      <c r="AC32" s="753"/>
      <c r="AD32" s="753"/>
      <c r="AE32" s="754"/>
      <c r="AF32" s="755">
        <v>2250</v>
      </c>
      <c r="AG32" s="756"/>
      <c r="AH32" s="756"/>
      <c r="AI32" s="756"/>
      <c r="AJ32" s="757"/>
      <c r="AK32" s="835">
        <v>366</v>
      </c>
      <c r="AL32" s="831"/>
      <c r="AM32" s="831"/>
      <c r="AN32" s="831"/>
      <c r="AO32" s="831"/>
      <c r="AP32" s="831">
        <v>1368</v>
      </c>
      <c r="AQ32" s="831"/>
      <c r="AR32" s="831"/>
      <c r="AS32" s="831"/>
      <c r="AT32" s="831"/>
      <c r="AU32" s="831">
        <v>10</v>
      </c>
      <c r="AV32" s="831"/>
      <c r="AW32" s="831"/>
      <c r="AX32" s="831"/>
      <c r="AY32" s="831"/>
      <c r="AZ32" s="832" t="s">
        <v>524</v>
      </c>
      <c r="BA32" s="832"/>
      <c r="BB32" s="832"/>
      <c r="BC32" s="832"/>
      <c r="BD32" s="832"/>
      <c r="BE32" s="833" t="s">
        <v>411</v>
      </c>
      <c r="BF32" s="833"/>
      <c r="BG32" s="833"/>
      <c r="BH32" s="833"/>
      <c r="BI32" s="834"/>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2">
      <c r="A33" s="242">
        <v>6</v>
      </c>
      <c r="B33" s="749" t="s">
        <v>413</v>
      </c>
      <c r="C33" s="750"/>
      <c r="D33" s="750"/>
      <c r="E33" s="750"/>
      <c r="F33" s="750"/>
      <c r="G33" s="750"/>
      <c r="H33" s="750"/>
      <c r="I33" s="750"/>
      <c r="J33" s="750"/>
      <c r="K33" s="750"/>
      <c r="L33" s="750"/>
      <c r="M33" s="750"/>
      <c r="N33" s="750"/>
      <c r="O33" s="750"/>
      <c r="P33" s="751"/>
      <c r="Q33" s="752">
        <v>1808</v>
      </c>
      <c r="R33" s="753"/>
      <c r="S33" s="753"/>
      <c r="T33" s="753"/>
      <c r="U33" s="753"/>
      <c r="V33" s="753">
        <v>1806</v>
      </c>
      <c r="W33" s="753"/>
      <c r="X33" s="753"/>
      <c r="Y33" s="753"/>
      <c r="Z33" s="753"/>
      <c r="AA33" s="753">
        <f t="shared" si="3"/>
        <v>2</v>
      </c>
      <c r="AB33" s="753"/>
      <c r="AC33" s="753"/>
      <c r="AD33" s="753"/>
      <c r="AE33" s="754"/>
      <c r="AF33" s="755">
        <v>110</v>
      </c>
      <c r="AG33" s="756"/>
      <c r="AH33" s="756"/>
      <c r="AI33" s="756"/>
      <c r="AJ33" s="757"/>
      <c r="AK33" s="835">
        <v>1069</v>
      </c>
      <c r="AL33" s="831"/>
      <c r="AM33" s="831"/>
      <c r="AN33" s="831"/>
      <c r="AO33" s="831"/>
      <c r="AP33" s="831">
        <v>8723</v>
      </c>
      <c r="AQ33" s="831"/>
      <c r="AR33" s="831"/>
      <c r="AS33" s="831"/>
      <c r="AT33" s="831"/>
      <c r="AU33" s="831">
        <v>5600</v>
      </c>
      <c r="AV33" s="831"/>
      <c r="AW33" s="831"/>
      <c r="AX33" s="831"/>
      <c r="AY33" s="831"/>
      <c r="AZ33" s="832" t="s">
        <v>524</v>
      </c>
      <c r="BA33" s="832"/>
      <c r="BB33" s="832"/>
      <c r="BC33" s="832"/>
      <c r="BD33" s="832"/>
      <c r="BE33" s="833" t="s">
        <v>414</v>
      </c>
      <c r="BF33" s="833"/>
      <c r="BG33" s="833"/>
      <c r="BH33" s="833"/>
      <c r="BI33" s="834"/>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2">
      <c r="A34" s="242">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2">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2">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2">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2">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2">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2">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2">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2">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2">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2">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2">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2">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2">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2">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2">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2">
      <c r="A50" s="238">
        <v>23</v>
      </c>
      <c r="B50" s="749"/>
      <c r="C50" s="750"/>
      <c r="D50" s="750"/>
      <c r="E50" s="750"/>
      <c r="F50" s="750"/>
      <c r="G50" s="750"/>
      <c r="H50" s="750"/>
      <c r="I50" s="750"/>
      <c r="J50" s="750"/>
      <c r="K50" s="750"/>
      <c r="L50" s="750"/>
      <c r="M50" s="750"/>
      <c r="N50" s="750"/>
      <c r="O50" s="750"/>
      <c r="P50" s="751"/>
      <c r="Q50" s="836"/>
      <c r="R50" s="837"/>
      <c r="S50" s="837"/>
      <c r="T50" s="837"/>
      <c r="U50" s="837"/>
      <c r="V50" s="837"/>
      <c r="W50" s="837"/>
      <c r="X50" s="837"/>
      <c r="Y50" s="837"/>
      <c r="Z50" s="837"/>
      <c r="AA50" s="837"/>
      <c r="AB50" s="837"/>
      <c r="AC50" s="837"/>
      <c r="AD50" s="837"/>
      <c r="AE50" s="838"/>
      <c r="AF50" s="755"/>
      <c r="AG50" s="756"/>
      <c r="AH50" s="756"/>
      <c r="AI50" s="756"/>
      <c r="AJ50" s="757"/>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2">
      <c r="A51" s="238">
        <v>24</v>
      </c>
      <c r="B51" s="749"/>
      <c r="C51" s="750"/>
      <c r="D51" s="750"/>
      <c r="E51" s="750"/>
      <c r="F51" s="750"/>
      <c r="G51" s="750"/>
      <c r="H51" s="750"/>
      <c r="I51" s="750"/>
      <c r="J51" s="750"/>
      <c r="K51" s="750"/>
      <c r="L51" s="750"/>
      <c r="M51" s="750"/>
      <c r="N51" s="750"/>
      <c r="O51" s="750"/>
      <c r="P51" s="751"/>
      <c r="Q51" s="836"/>
      <c r="R51" s="837"/>
      <c r="S51" s="837"/>
      <c r="T51" s="837"/>
      <c r="U51" s="837"/>
      <c r="V51" s="837"/>
      <c r="W51" s="837"/>
      <c r="X51" s="837"/>
      <c r="Y51" s="837"/>
      <c r="Z51" s="837"/>
      <c r="AA51" s="837"/>
      <c r="AB51" s="837"/>
      <c r="AC51" s="837"/>
      <c r="AD51" s="837"/>
      <c r="AE51" s="838"/>
      <c r="AF51" s="755"/>
      <c r="AG51" s="756"/>
      <c r="AH51" s="756"/>
      <c r="AI51" s="756"/>
      <c r="AJ51" s="757"/>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2">
      <c r="A52" s="238">
        <v>25</v>
      </c>
      <c r="B52" s="749"/>
      <c r="C52" s="750"/>
      <c r="D52" s="750"/>
      <c r="E52" s="750"/>
      <c r="F52" s="750"/>
      <c r="G52" s="750"/>
      <c r="H52" s="750"/>
      <c r="I52" s="750"/>
      <c r="J52" s="750"/>
      <c r="K52" s="750"/>
      <c r="L52" s="750"/>
      <c r="M52" s="750"/>
      <c r="N52" s="750"/>
      <c r="O52" s="750"/>
      <c r="P52" s="751"/>
      <c r="Q52" s="836"/>
      <c r="R52" s="837"/>
      <c r="S52" s="837"/>
      <c r="T52" s="837"/>
      <c r="U52" s="837"/>
      <c r="V52" s="837"/>
      <c r="W52" s="837"/>
      <c r="X52" s="837"/>
      <c r="Y52" s="837"/>
      <c r="Z52" s="837"/>
      <c r="AA52" s="837"/>
      <c r="AB52" s="837"/>
      <c r="AC52" s="837"/>
      <c r="AD52" s="837"/>
      <c r="AE52" s="838"/>
      <c r="AF52" s="755"/>
      <c r="AG52" s="756"/>
      <c r="AH52" s="756"/>
      <c r="AI52" s="756"/>
      <c r="AJ52" s="757"/>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2">
      <c r="A53" s="238">
        <v>26</v>
      </c>
      <c r="B53" s="749"/>
      <c r="C53" s="750"/>
      <c r="D53" s="750"/>
      <c r="E53" s="750"/>
      <c r="F53" s="750"/>
      <c r="G53" s="750"/>
      <c r="H53" s="750"/>
      <c r="I53" s="750"/>
      <c r="J53" s="750"/>
      <c r="K53" s="750"/>
      <c r="L53" s="750"/>
      <c r="M53" s="750"/>
      <c r="N53" s="750"/>
      <c r="O53" s="750"/>
      <c r="P53" s="751"/>
      <c r="Q53" s="836"/>
      <c r="R53" s="837"/>
      <c r="S53" s="837"/>
      <c r="T53" s="837"/>
      <c r="U53" s="837"/>
      <c r="V53" s="837"/>
      <c r="W53" s="837"/>
      <c r="X53" s="837"/>
      <c r="Y53" s="837"/>
      <c r="Z53" s="837"/>
      <c r="AA53" s="837"/>
      <c r="AB53" s="837"/>
      <c r="AC53" s="837"/>
      <c r="AD53" s="837"/>
      <c r="AE53" s="838"/>
      <c r="AF53" s="755"/>
      <c r="AG53" s="756"/>
      <c r="AH53" s="756"/>
      <c r="AI53" s="756"/>
      <c r="AJ53" s="757"/>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2">
      <c r="A54" s="238">
        <v>27</v>
      </c>
      <c r="B54" s="749"/>
      <c r="C54" s="750"/>
      <c r="D54" s="750"/>
      <c r="E54" s="750"/>
      <c r="F54" s="750"/>
      <c r="G54" s="750"/>
      <c r="H54" s="750"/>
      <c r="I54" s="750"/>
      <c r="J54" s="750"/>
      <c r="K54" s="750"/>
      <c r="L54" s="750"/>
      <c r="M54" s="750"/>
      <c r="N54" s="750"/>
      <c r="O54" s="750"/>
      <c r="P54" s="751"/>
      <c r="Q54" s="836"/>
      <c r="R54" s="837"/>
      <c r="S54" s="837"/>
      <c r="T54" s="837"/>
      <c r="U54" s="837"/>
      <c r="V54" s="837"/>
      <c r="W54" s="837"/>
      <c r="X54" s="837"/>
      <c r="Y54" s="837"/>
      <c r="Z54" s="837"/>
      <c r="AA54" s="837"/>
      <c r="AB54" s="837"/>
      <c r="AC54" s="837"/>
      <c r="AD54" s="837"/>
      <c r="AE54" s="838"/>
      <c r="AF54" s="755"/>
      <c r="AG54" s="756"/>
      <c r="AH54" s="756"/>
      <c r="AI54" s="756"/>
      <c r="AJ54" s="757"/>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2">
      <c r="A55" s="238">
        <v>28</v>
      </c>
      <c r="B55" s="749"/>
      <c r="C55" s="750"/>
      <c r="D55" s="750"/>
      <c r="E55" s="750"/>
      <c r="F55" s="750"/>
      <c r="G55" s="750"/>
      <c r="H55" s="750"/>
      <c r="I55" s="750"/>
      <c r="J55" s="750"/>
      <c r="K55" s="750"/>
      <c r="L55" s="750"/>
      <c r="M55" s="750"/>
      <c r="N55" s="750"/>
      <c r="O55" s="750"/>
      <c r="P55" s="751"/>
      <c r="Q55" s="836"/>
      <c r="R55" s="837"/>
      <c r="S55" s="837"/>
      <c r="T55" s="837"/>
      <c r="U55" s="837"/>
      <c r="V55" s="837"/>
      <c r="W55" s="837"/>
      <c r="X55" s="837"/>
      <c r="Y55" s="837"/>
      <c r="Z55" s="837"/>
      <c r="AA55" s="837"/>
      <c r="AB55" s="837"/>
      <c r="AC55" s="837"/>
      <c r="AD55" s="837"/>
      <c r="AE55" s="838"/>
      <c r="AF55" s="755"/>
      <c r="AG55" s="756"/>
      <c r="AH55" s="756"/>
      <c r="AI55" s="756"/>
      <c r="AJ55" s="757"/>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2">
      <c r="A56" s="238">
        <v>29</v>
      </c>
      <c r="B56" s="749"/>
      <c r="C56" s="750"/>
      <c r="D56" s="750"/>
      <c r="E56" s="750"/>
      <c r="F56" s="750"/>
      <c r="G56" s="750"/>
      <c r="H56" s="750"/>
      <c r="I56" s="750"/>
      <c r="J56" s="750"/>
      <c r="K56" s="750"/>
      <c r="L56" s="750"/>
      <c r="M56" s="750"/>
      <c r="N56" s="750"/>
      <c r="O56" s="750"/>
      <c r="P56" s="751"/>
      <c r="Q56" s="836"/>
      <c r="R56" s="837"/>
      <c r="S56" s="837"/>
      <c r="T56" s="837"/>
      <c r="U56" s="837"/>
      <c r="V56" s="837"/>
      <c r="W56" s="837"/>
      <c r="X56" s="837"/>
      <c r="Y56" s="837"/>
      <c r="Z56" s="837"/>
      <c r="AA56" s="837"/>
      <c r="AB56" s="837"/>
      <c r="AC56" s="837"/>
      <c r="AD56" s="837"/>
      <c r="AE56" s="838"/>
      <c r="AF56" s="755"/>
      <c r="AG56" s="756"/>
      <c r="AH56" s="756"/>
      <c r="AI56" s="756"/>
      <c r="AJ56" s="757"/>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2">
      <c r="A57" s="238">
        <v>30</v>
      </c>
      <c r="B57" s="749"/>
      <c r="C57" s="750"/>
      <c r="D57" s="750"/>
      <c r="E57" s="750"/>
      <c r="F57" s="750"/>
      <c r="G57" s="750"/>
      <c r="H57" s="750"/>
      <c r="I57" s="750"/>
      <c r="J57" s="750"/>
      <c r="K57" s="750"/>
      <c r="L57" s="750"/>
      <c r="M57" s="750"/>
      <c r="N57" s="750"/>
      <c r="O57" s="750"/>
      <c r="P57" s="751"/>
      <c r="Q57" s="836"/>
      <c r="R57" s="837"/>
      <c r="S57" s="837"/>
      <c r="T57" s="837"/>
      <c r="U57" s="837"/>
      <c r="V57" s="837"/>
      <c r="W57" s="837"/>
      <c r="X57" s="837"/>
      <c r="Y57" s="837"/>
      <c r="Z57" s="837"/>
      <c r="AA57" s="837"/>
      <c r="AB57" s="837"/>
      <c r="AC57" s="837"/>
      <c r="AD57" s="837"/>
      <c r="AE57" s="838"/>
      <c r="AF57" s="755"/>
      <c r="AG57" s="756"/>
      <c r="AH57" s="756"/>
      <c r="AI57" s="756"/>
      <c r="AJ57" s="757"/>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2">
      <c r="A58" s="238">
        <v>31</v>
      </c>
      <c r="B58" s="749"/>
      <c r="C58" s="750"/>
      <c r="D58" s="750"/>
      <c r="E58" s="750"/>
      <c r="F58" s="750"/>
      <c r="G58" s="750"/>
      <c r="H58" s="750"/>
      <c r="I58" s="750"/>
      <c r="J58" s="750"/>
      <c r="K58" s="750"/>
      <c r="L58" s="750"/>
      <c r="M58" s="750"/>
      <c r="N58" s="750"/>
      <c r="O58" s="750"/>
      <c r="P58" s="751"/>
      <c r="Q58" s="836"/>
      <c r="R58" s="837"/>
      <c r="S58" s="837"/>
      <c r="T58" s="837"/>
      <c r="U58" s="837"/>
      <c r="V58" s="837"/>
      <c r="W58" s="837"/>
      <c r="X58" s="837"/>
      <c r="Y58" s="837"/>
      <c r="Z58" s="837"/>
      <c r="AA58" s="837"/>
      <c r="AB58" s="837"/>
      <c r="AC58" s="837"/>
      <c r="AD58" s="837"/>
      <c r="AE58" s="838"/>
      <c r="AF58" s="755"/>
      <c r="AG58" s="756"/>
      <c r="AH58" s="756"/>
      <c r="AI58" s="756"/>
      <c r="AJ58" s="757"/>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2">
      <c r="A59" s="238">
        <v>32</v>
      </c>
      <c r="B59" s="749"/>
      <c r="C59" s="750"/>
      <c r="D59" s="750"/>
      <c r="E59" s="750"/>
      <c r="F59" s="750"/>
      <c r="G59" s="750"/>
      <c r="H59" s="750"/>
      <c r="I59" s="750"/>
      <c r="J59" s="750"/>
      <c r="K59" s="750"/>
      <c r="L59" s="750"/>
      <c r="M59" s="750"/>
      <c r="N59" s="750"/>
      <c r="O59" s="750"/>
      <c r="P59" s="751"/>
      <c r="Q59" s="836"/>
      <c r="R59" s="837"/>
      <c r="S59" s="837"/>
      <c r="T59" s="837"/>
      <c r="U59" s="837"/>
      <c r="V59" s="837"/>
      <c r="W59" s="837"/>
      <c r="X59" s="837"/>
      <c r="Y59" s="837"/>
      <c r="Z59" s="837"/>
      <c r="AA59" s="837"/>
      <c r="AB59" s="837"/>
      <c r="AC59" s="837"/>
      <c r="AD59" s="837"/>
      <c r="AE59" s="838"/>
      <c r="AF59" s="755"/>
      <c r="AG59" s="756"/>
      <c r="AH59" s="756"/>
      <c r="AI59" s="756"/>
      <c r="AJ59" s="757"/>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2">
      <c r="A60" s="238">
        <v>33</v>
      </c>
      <c r="B60" s="749"/>
      <c r="C60" s="750"/>
      <c r="D60" s="750"/>
      <c r="E60" s="750"/>
      <c r="F60" s="750"/>
      <c r="G60" s="750"/>
      <c r="H60" s="750"/>
      <c r="I60" s="750"/>
      <c r="J60" s="750"/>
      <c r="K60" s="750"/>
      <c r="L60" s="750"/>
      <c r="M60" s="750"/>
      <c r="N60" s="750"/>
      <c r="O60" s="750"/>
      <c r="P60" s="751"/>
      <c r="Q60" s="836"/>
      <c r="R60" s="837"/>
      <c r="S60" s="837"/>
      <c r="T60" s="837"/>
      <c r="U60" s="837"/>
      <c r="V60" s="837"/>
      <c r="W60" s="837"/>
      <c r="X60" s="837"/>
      <c r="Y60" s="837"/>
      <c r="Z60" s="837"/>
      <c r="AA60" s="837"/>
      <c r="AB60" s="837"/>
      <c r="AC60" s="837"/>
      <c r="AD60" s="837"/>
      <c r="AE60" s="838"/>
      <c r="AF60" s="755"/>
      <c r="AG60" s="756"/>
      <c r="AH60" s="756"/>
      <c r="AI60" s="756"/>
      <c r="AJ60" s="757"/>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5">
      <c r="A61" s="238">
        <v>34</v>
      </c>
      <c r="B61" s="749"/>
      <c r="C61" s="750"/>
      <c r="D61" s="750"/>
      <c r="E61" s="750"/>
      <c r="F61" s="750"/>
      <c r="G61" s="750"/>
      <c r="H61" s="750"/>
      <c r="I61" s="750"/>
      <c r="J61" s="750"/>
      <c r="K61" s="750"/>
      <c r="L61" s="750"/>
      <c r="M61" s="750"/>
      <c r="N61" s="750"/>
      <c r="O61" s="750"/>
      <c r="P61" s="751"/>
      <c r="Q61" s="836"/>
      <c r="R61" s="837"/>
      <c r="S61" s="837"/>
      <c r="T61" s="837"/>
      <c r="U61" s="837"/>
      <c r="V61" s="837"/>
      <c r="W61" s="837"/>
      <c r="X61" s="837"/>
      <c r="Y61" s="837"/>
      <c r="Z61" s="837"/>
      <c r="AA61" s="837"/>
      <c r="AB61" s="837"/>
      <c r="AC61" s="837"/>
      <c r="AD61" s="837"/>
      <c r="AE61" s="838"/>
      <c r="AF61" s="755"/>
      <c r="AG61" s="756"/>
      <c r="AH61" s="756"/>
      <c r="AI61" s="756"/>
      <c r="AJ61" s="757"/>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2">
      <c r="A62" s="238">
        <v>35</v>
      </c>
      <c r="B62" s="749"/>
      <c r="C62" s="750"/>
      <c r="D62" s="750"/>
      <c r="E62" s="750"/>
      <c r="F62" s="750"/>
      <c r="G62" s="750"/>
      <c r="H62" s="750"/>
      <c r="I62" s="750"/>
      <c r="J62" s="750"/>
      <c r="K62" s="750"/>
      <c r="L62" s="750"/>
      <c r="M62" s="750"/>
      <c r="N62" s="750"/>
      <c r="O62" s="750"/>
      <c r="P62" s="751"/>
      <c r="Q62" s="836"/>
      <c r="R62" s="837"/>
      <c r="S62" s="837"/>
      <c r="T62" s="837"/>
      <c r="U62" s="837"/>
      <c r="V62" s="837"/>
      <c r="W62" s="837"/>
      <c r="X62" s="837"/>
      <c r="Y62" s="837"/>
      <c r="Z62" s="837"/>
      <c r="AA62" s="837"/>
      <c r="AB62" s="837"/>
      <c r="AC62" s="837"/>
      <c r="AD62" s="837"/>
      <c r="AE62" s="838"/>
      <c r="AF62" s="755"/>
      <c r="AG62" s="756"/>
      <c r="AH62" s="756"/>
      <c r="AI62" s="756"/>
      <c r="AJ62" s="757"/>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415</v>
      </c>
      <c r="BK62" s="809"/>
      <c r="BL62" s="809"/>
      <c r="BM62" s="809"/>
      <c r="BN62" s="810"/>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5">
      <c r="A63" s="240" t="s">
        <v>394</v>
      </c>
      <c r="B63" s="789" t="s">
        <v>416</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3053</v>
      </c>
      <c r="AG63" s="845"/>
      <c r="AH63" s="845"/>
      <c r="AI63" s="845"/>
      <c r="AJ63" s="846"/>
      <c r="AK63" s="847"/>
      <c r="AL63" s="842"/>
      <c r="AM63" s="842"/>
      <c r="AN63" s="842"/>
      <c r="AO63" s="842"/>
      <c r="AP63" s="845">
        <f>SUM(AP28:AT62)</f>
        <v>10374</v>
      </c>
      <c r="AQ63" s="845"/>
      <c r="AR63" s="845"/>
      <c r="AS63" s="845"/>
      <c r="AT63" s="845"/>
      <c r="AU63" s="845">
        <f>SUM(AU28:AY62)</f>
        <v>5893</v>
      </c>
      <c r="AV63" s="845"/>
      <c r="AW63" s="845"/>
      <c r="AX63" s="845"/>
      <c r="AY63" s="845"/>
      <c r="AZ63" s="849"/>
      <c r="BA63" s="849"/>
      <c r="BB63" s="849"/>
      <c r="BC63" s="849"/>
      <c r="BD63" s="849"/>
      <c r="BE63" s="850"/>
      <c r="BF63" s="850"/>
      <c r="BG63" s="850"/>
      <c r="BH63" s="850"/>
      <c r="BI63" s="851"/>
      <c r="BJ63" s="852" t="s">
        <v>417</v>
      </c>
      <c r="BK63" s="853"/>
      <c r="BL63" s="853"/>
      <c r="BM63" s="853"/>
      <c r="BN63" s="854"/>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5">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2">
      <c r="A66" s="729" t="s">
        <v>419</v>
      </c>
      <c r="B66" s="730"/>
      <c r="C66" s="730"/>
      <c r="D66" s="730"/>
      <c r="E66" s="730"/>
      <c r="F66" s="730"/>
      <c r="G66" s="730"/>
      <c r="H66" s="730"/>
      <c r="I66" s="730"/>
      <c r="J66" s="730"/>
      <c r="K66" s="730"/>
      <c r="L66" s="730"/>
      <c r="M66" s="730"/>
      <c r="N66" s="730"/>
      <c r="O66" s="730"/>
      <c r="P66" s="731"/>
      <c r="Q66" s="725" t="s">
        <v>420</v>
      </c>
      <c r="R66" s="721"/>
      <c r="S66" s="721"/>
      <c r="T66" s="721"/>
      <c r="U66" s="722"/>
      <c r="V66" s="725" t="s">
        <v>421</v>
      </c>
      <c r="W66" s="721"/>
      <c r="X66" s="721"/>
      <c r="Y66" s="721"/>
      <c r="Z66" s="722"/>
      <c r="AA66" s="725" t="s">
        <v>422</v>
      </c>
      <c r="AB66" s="721"/>
      <c r="AC66" s="721"/>
      <c r="AD66" s="721"/>
      <c r="AE66" s="722"/>
      <c r="AF66" s="855" t="s">
        <v>423</v>
      </c>
      <c r="AG66" s="816"/>
      <c r="AH66" s="816"/>
      <c r="AI66" s="816"/>
      <c r="AJ66" s="856"/>
      <c r="AK66" s="725" t="s">
        <v>424</v>
      </c>
      <c r="AL66" s="730"/>
      <c r="AM66" s="730"/>
      <c r="AN66" s="730"/>
      <c r="AO66" s="731"/>
      <c r="AP66" s="725" t="s">
        <v>425</v>
      </c>
      <c r="AQ66" s="721"/>
      <c r="AR66" s="721"/>
      <c r="AS66" s="721"/>
      <c r="AT66" s="722"/>
      <c r="AU66" s="725" t="s">
        <v>426</v>
      </c>
      <c r="AV66" s="721"/>
      <c r="AW66" s="721"/>
      <c r="AX66" s="721"/>
      <c r="AY66" s="722"/>
      <c r="AZ66" s="725" t="s">
        <v>382</v>
      </c>
      <c r="BA66" s="721"/>
      <c r="BB66" s="721"/>
      <c r="BC66" s="721"/>
      <c r="BD66" s="727"/>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7"/>
      <c r="AG67" s="819"/>
      <c r="AH67" s="819"/>
      <c r="AI67" s="819"/>
      <c r="AJ67" s="858"/>
      <c r="AK67" s="859"/>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2">
      <c r="A68" s="236">
        <v>1</v>
      </c>
      <c r="B68" s="870" t="s">
        <v>591</v>
      </c>
      <c r="C68" s="871"/>
      <c r="D68" s="871"/>
      <c r="E68" s="871"/>
      <c r="F68" s="871"/>
      <c r="G68" s="871"/>
      <c r="H68" s="871"/>
      <c r="I68" s="871"/>
      <c r="J68" s="871"/>
      <c r="K68" s="871"/>
      <c r="L68" s="871"/>
      <c r="M68" s="871"/>
      <c r="N68" s="871"/>
      <c r="O68" s="871"/>
      <c r="P68" s="872"/>
      <c r="Q68" s="873">
        <v>210</v>
      </c>
      <c r="R68" s="867"/>
      <c r="S68" s="867"/>
      <c r="T68" s="867"/>
      <c r="U68" s="867"/>
      <c r="V68" s="867">
        <v>180</v>
      </c>
      <c r="W68" s="867"/>
      <c r="X68" s="867"/>
      <c r="Y68" s="867"/>
      <c r="Z68" s="867"/>
      <c r="AA68" s="867">
        <f t="shared" ref="AA68:AA73" si="4">Q68-V68</f>
        <v>30</v>
      </c>
      <c r="AB68" s="867"/>
      <c r="AC68" s="867"/>
      <c r="AD68" s="867"/>
      <c r="AE68" s="867"/>
      <c r="AF68" s="867">
        <v>30</v>
      </c>
      <c r="AG68" s="867"/>
      <c r="AH68" s="867"/>
      <c r="AI68" s="867"/>
      <c r="AJ68" s="867"/>
      <c r="AK68" s="867">
        <v>0</v>
      </c>
      <c r="AL68" s="867"/>
      <c r="AM68" s="867"/>
      <c r="AN68" s="867"/>
      <c r="AO68" s="867"/>
      <c r="AP68" s="867">
        <v>575</v>
      </c>
      <c r="AQ68" s="867"/>
      <c r="AR68" s="867"/>
      <c r="AS68" s="867"/>
      <c r="AT68" s="867"/>
      <c r="AU68" s="867">
        <v>417</v>
      </c>
      <c r="AV68" s="867"/>
      <c r="AW68" s="867"/>
      <c r="AX68" s="867"/>
      <c r="AY68" s="867"/>
      <c r="AZ68" s="868"/>
      <c r="BA68" s="868"/>
      <c r="BB68" s="868"/>
      <c r="BC68" s="868"/>
      <c r="BD68" s="869"/>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2">
      <c r="A69" s="238">
        <v>2</v>
      </c>
      <c r="B69" s="874" t="s">
        <v>592</v>
      </c>
      <c r="C69" s="875"/>
      <c r="D69" s="875"/>
      <c r="E69" s="875"/>
      <c r="F69" s="875"/>
      <c r="G69" s="875"/>
      <c r="H69" s="875"/>
      <c r="I69" s="875"/>
      <c r="J69" s="875"/>
      <c r="K69" s="875"/>
      <c r="L69" s="875"/>
      <c r="M69" s="875"/>
      <c r="N69" s="875"/>
      <c r="O69" s="875"/>
      <c r="P69" s="876"/>
      <c r="Q69" s="877">
        <v>146</v>
      </c>
      <c r="R69" s="831"/>
      <c r="S69" s="831"/>
      <c r="T69" s="831"/>
      <c r="U69" s="831"/>
      <c r="V69" s="831">
        <v>137</v>
      </c>
      <c r="W69" s="831"/>
      <c r="X69" s="831"/>
      <c r="Y69" s="831"/>
      <c r="Z69" s="831"/>
      <c r="AA69" s="831">
        <f t="shared" si="4"/>
        <v>9</v>
      </c>
      <c r="AB69" s="831"/>
      <c r="AC69" s="831"/>
      <c r="AD69" s="831"/>
      <c r="AE69" s="831"/>
      <c r="AF69" s="831">
        <v>9</v>
      </c>
      <c r="AG69" s="831"/>
      <c r="AH69" s="831"/>
      <c r="AI69" s="831"/>
      <c r="AJ69" s="831"/>
      <c r="AK69" s="831">
        <v>0</v>
      </c>
      <c r="AL69" s="831"/>
      <c r="AM69" s="831"/>
      <c r="AN69" s="831"/>
      <c r="AO69" s="831"/>
      <c r="AP69" s="831" t="s">
        <v>524</v>
      </c>
      <c r="AQ69" s="831"/>
      <c r="AR69" s="831"/>
      <c r="AS69" s="831"/>
      <c r="AT69" s="831"/>
      <c r="AU69" s="831" t="s">
        <v>524</v>
      </c>
      <c r="AV69" s="831"/>
      <c r="AW69" s="831"/>
      <c r="AX69" s="831"/>
      <c r="AY69" s="831"/>
      <c r="AZ69" s="833"/>
      <c r="BA69" s="833"/>
      <c r="BB69" s="833"/>
      <c r="BC69" s="833"/>
      <c r="BD69" s="834"/>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2">
      <c r="A70" s="238">
        <v>3</v>
      </c>
      <c r="B70" s="874" t="s">
        <v>593</v>
      </c>
      <c r="C70" s="875"/>
      <c r="D70" s="875"/>
      <c r="E70" s="875"/>
      <c r="F70" s="875"/>
      <c r="G70" s="875"/>
      <c r="H70" s="875"/>
      <c r="I70" s="875"/>
      <c r="J70" s="875"/>
      <c r="K70" s="875"/>
      <c r="L70" s="875"/>
      <c r="M70" s="875"/>
      <c r="N70" s="875"/>
      <c r="O70" s="875"/>
      <c r="P70" s="876"/>
      <c r="Q70" s="877">
        <v>122</v>
      </c>
      <c r="R70" s="831"/>
      <c r="S70" s="831"/>
      <c r="T70" s="831"/>
      <c r="U70" s="831"/>
      <c r="V70" s="831">
        <v>109</v>
      </c>
      <c r="W70" s="831"/>
      <c r="X70" s="831"/>
      <c r="Y70" s="831"/>
      <c r="Z70" s="831"/>
      <c r="AA70" s="831">
        <f t="shared" si="4"/>
        <v>13</v>
      </c>
      <c r="AB70" s="831"/>
      <c r="AC70" s="831"/>
      <c r="AD70" s="831"/>
      <c r="AE70" s="831"/>
      <c r="AF70" s="831">
        <v>13</v>
      </c>
      <c r="AG70" s="831"/>
      <c r="AH70" s="831"/>
      <c r="AI70" s="831"/>
      <c r="AJ70" s="831"/>
      <c r="AK70" s="831">
        <v>0</v>
      </c>
      <c r="AL70" s="831"/>
      <c r="AM70" s="831"/>
      <c r="AN70" s="831"/>
      <c r="AO70" s="831"/>
      <c r="AP70" s="831" t="s">
        <v>524</v>
      </c>
      <c r="AQ70" s="831"/>
      <c r="AR70" s="831"/>
      <c r="AS70" s="831"/>
      <c r="AT70" s="831"/>
      <c r="AU70" s="831" t="s">
        <v>524</v>
      </c>
      <c r="AV70" s="831"/>
      <c r="AW70" s="831"/>
      <c r="AX70" s="831"/>
      <c r="AY70" s="831"/>
      <c r="AZ70" s="833"/>
      <c r="BA70" s="833"/>
      <c r="BB70" s="833"/>
      <c r="BC70" s="833"/>
      <c r="BD70" s="834"/>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2">
      <c r="A71" s="238">
        <v>4</v>
      </c>
      <c r="B71" s="874" t="s">
        <v>594</v>
      </c>
      <c r="C71" s="875"/>
      <c r="D71" s="875"/>
      <c r="E71" s="875"/>
      <c r="F71" s="875"/>
      <c r="G71" s="875"/>
      <c r="H71" s="875"/>
      <c r="I71" s="875"/>
      <c r="J71" s="875"/>
      <c r="K71" s="875"/>
      <c r="L71" s="875"/>
      <c r="M71" s="875"/>
      <c r="N71" s="875"/>
      <c r="O71" s="875"/>
      <c r="P71" s="876"/>
      <c r="Q71" s="877">
        <v>697</v>
      </c>
      <c r="R71" s="831"/>
      <c r="S71" s="831"/>
      <c r="T71" s="831"/>
      <c r="U71" s="831"/>
      <c r="V71" s="831">
        <v>677</v>
      </c>
      <c r="W71" s="831"/>
      <c r="X71" s="831"/>
      <c r="Y71" s="831"/>
      <c r="Z71" s="831"/>
      <c r="AA71" s="831">
        <f t="shared" si="4"/>
        <v>20</v>
      </c>
      <c r="AB71" s="831"/>
      <c r="AC71" s="831"/>
      <c r="AD71" s="831"/>
      <c r="AE71" s="831"/>
      <c r="AF71" s="831">
        <v>20</v>
      </c>
      <c r="AG71" s="831"/>
      <c r="AH71" s="831"/>
      <c r="AI71" s="831"/>
      <c r="AJ71" s="831"/>
      <c r="AK71" s="831">
        <v>0</v>
      </c>
      <c r="AL71" s="831"/>
      <c r="AM71" s="831"/>
      <c r="AN71" s="831"/>
      <c r="AO71" s="831"/>
      <c r="AP71" s="831" t="s">
        <v>524</v>
      </c>
      <c r="AQ71" s="831"/>
      <c r="AR71" s="831"/>
      <c r="AS71" s="831"/>
      <c r="AT71" s="831"/>
      <c r="AU71" s="831" t="s">
        <v>524</v>
      </c>
      <c r="AV71" s="831"/>
      <c r="AW71" s="831"/>
      <c r="AX71" s="831"/>
      <c r="AY71" s="831"/>
      <c r="AZ71" s="833"/>
      <c r="BA71" s="833"/>
      <c r="BB71" s="833"/>
      <c r="BC71" s="833"/>
      <c r="BD71" s="834"/>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2">
      <c r="A72" s="238">
        <v>5</v>
      </c>
      <c r="B72" s="874" t="s">
        <v>595</v>
      </c>
      <c r="C72" s="875"/>
      <c r="D72" s="875"/>
      <c r="E72" s="875"/>
      <c r="F72" s="875"/>
      <c r="G72" s="875"/>
      <c r="H72" s="875"/>
      <c r="I72" s="875"/>
      <c r="J72" s="875"/>
      <c r="K72" s="875"/>
      <c r="L72" s="875"/>
      <c r="M72" s="875"/>
      <c r="N72" s="875"/>
      <c r="O72" s="875"/>
      <c r="P72" s="876"/>
      <c r="Q72" s="877">
        <v>93</v>
      </c>
      <c r="R72" s="831"/>
      <c r="S72" s="831"/>
      <c r="T72" s="831"/>
      <c r="U72" s="831"/>
      <c r="V72" s="831">
        <v>73</v>
      </c>
      <c r="W72" s="831"/>
      <c r="X72" s="831"/>
      <c r="Y72" s="831"/>
      <c r="Z72" s="831"/>
      <c r="AA72" s="831">
        <f t="shared" si="4"/>
        <v>20</v>
      </c>
      <c r="AB72" s="831"/>
      <c r="AC72" s="831"/>
      <c r="AD72" s="831"/>
      <c r="AE72" s="831"/>
      <c r="AF72" s="831">
        <v>20</v>
      </c>
      <c r="AG72" s="831"/>
      <c r="AH72" s="831"/>
      <c r="AI72" s="831"/>
      <c r="AJ72" s="831"/>
      <c r="AK72" s="831">
        <v>0</v>
      </c>
      <c r="AL72" s="831"/>
      <c r="AM72" s="831"/>
      <c r="AN72" s="831"/>
      <c r="AO72" s="831"/>
      <c r="AP72" s="831">
        <v>4</v>
      </c>
      <c r="AQ72" s="831"/>
      <c r="AR72" s="831"/>
      <c r="AS72" s="831"/>
      <c r="AT72" s="831"/>
      <c r="AU72" s="831">
        <v>1</v>
      </c>
      <c r="AV72" s="831"/>
      <c r="AW72" s="831"/>
      <c r="AX72" s="831"/>
      <c r="AY72" s="831"/>
      <c r="AZ72" s="833"/>
      <c r="BA72" s="833"/>
      <c r="BB72" s="833"/>
      <c r="BC72" s="833"/>
      <c r="BD72" s="834"/>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2">
      <c r="A73" s="238">
        <v>6</v>
      </c>
      <c r="B73" s="874" t="s">
        <v>596</v>
      </c>
      <c r="C73" s="875"/>
      <c r="D73" s="875"/>
      <c r="E73" s="875"/>
      <c r="F73" s="875"/>
      <c r="G73" s="875"/>
      <c r="H73" s="875"/>
      <c r="I73" s="875"/>
      <c r="J73" s="875"/>
      <c r="K73" s="875"/>
      <c r="L73" s="875"/>
      <c r="M73" s="875"/>
      <c r="N73" s="875"/>
      <c r="O73" s="875"/>
      <c r="P73" s="876"/>
      <c r="Q73" s="877">
        <v>2394</v>
      </c>
      <c r="R73" s="831"/>
      <c r="S73" s="831"/>
      <c r="T73" s="831"/>
      <c r="U73" s="831"/>
      <c r="V73" s="831">
        <v>2367</v>
      </c>
      <c r="W73" s="831"/>
      <c r="X73" s="831"/>
      <c r="Y73" s="831"/>
      <c r="Z73" s="831"/>
      <c r="AA73" s="831">
        <f t="shared" si="4"/>
        <v>27</v>
      </c>
      <c r="AB73" s="831"/>
      <c r="AC73" s="831"/>
      <c r="AD73" s="831"/>
      <c r="AE73" s="831"/>
      <c r="AF73" s="831">
        <v>27</v>
      </c>
      <c r="AG73" s="831"/>
      <c r="AH73" s="831"/>
      <c r="AI73" s="831"/>
      <c r="AJ73" s="831"/>
      <c r="AK73" s="831">
        <v>0</v>
      </c>
      <c r="AL73" s="831"/>
      <c r="AM73" s="831"/>
      <c r="AN73" s="831"/>
      <c r="AO73" s="831"/>
      <c r="AP73" s="831">
        <v>253</v>
      </c>
      <c r="AQ73" s="831"/>
      <c r="AR73" s="831"/>
      <c r="AS73" s="831"/>
      <c r="AT73" s="831"/>
      <c r="AU73" s="831">
        <v>32</v>
      </c>
      <c r="AV73" s="831"/>
      <c r="AW73" s="831"/>
      <c r="AX73" s="831"/>
      <c r="AY73" s="831"/>
      <c r="AZ73" s="833"/>
      <c r="BA73" s="833"/>
      <c r="BB73" s="833"/>
      <c r="BC73" s="833"/>
      <c r="BD73" s="834"/>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2">
      <c r="A74" s="238">
        <v>7</v>
      </c>
      <c r="B74" s="874" t="s">
        <v>597</v>
      </c>
      <c r="C74" s="875"/>
      <c r="D74" s="875"/>
      <c r="E74" s="875"/>
      <c r="F74" s="875"/>
      <c r="G74" s="875"/>
      <c r="H74" s="875"/>
      <c r="I74" s="875"/>
      <c r="J74" s="875"/>
      <c r="K74" s="875"/>
      <c r="L74" s="875"/>
      <c r="M74" s="875"/>
      <c r="N74" s="875"/>
      <c r="O74" s="875"/>
      <c r="P74" s="876"/>
      <c r="Q74" s="877">
        <v>11899</v>
      </c>
      <c r="R74" s="831"/>
      <c r="S74" s="831"/>
      <c r="T74" s="831"/>
      <c r="U74" s="831"/>
      <c r="V74" s="831">
        <v>10876</v>
      </c>
      <c r="W74" s="831"/>
      <c r="X74" s="831"/>
      <c r="Y74" s="831"/>
      <c r="Z74" s="831"/>
      <c r="AA74" s="831">
        <f>Q74-V74</f>
        <v>1023</v>
      </c>
      <c r="AB74" s="831"/>
      <c r="AC74" s="831"/>
      <c r="AD74" s="831"/>
      <c r="AE74" s="831"/>
      <c r="AF74" s="831">
        <v>1023</v>
      </c>
      <c r="AG74" s="831"/>
      <c r="AH74" s="831"/>
      <c r="AI74" s="831"/>
      <c r="AJ74" s="831"/>
      <c r="AK74" s="831">
        <v>0</v>
      </c>
      <c r="AL74" s="831"/>
      <c r="AM74" s="831"/>
      <c r="AN74" s="831"/>
      <c r="AO74" s="831"/>
      <c r="AP74" s="831" t="s">
        <v>524</v>
      </c>
      <c r="AQ74" s="831"/>
      <c r="AR74" s="831"/>
      <c r="AS74" s="831"/>
      <c r="AT74" s="831"/>
      <c r="AU74" s="831" t="s">
        <v>524</v>
      </c>
      <c r="AV74" s="831"/>
      <c r="AW74" s="831"/>
      <c r="AX74" s="831"/>
      <c r="AY74" s="831"/>
      <c r="AZ74" s="833"/>
      <c r="BA74" s="833"/>
      <c r="BB74" s="833"/>
      <c r="BC74" s="833"/>
      <c r="BD74" s="834"/>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2">
      <c r="A75" s="238">
        <v>8</v>
      </c>
      <c r="B75" s="874" t="s">
        <v>598</v>
      </c>
      <c r="C75" s="875"/>
      <c r="D75" s="875"/>
      <c r="E75" s="875"/>
      <c r="F75" s="875"/>
      <c r="G75" s="875"/>
      <c r="H75" s="875"/>
      <c r="I75" s="875"/>
      <c r="J75" s="875"/>
      <c r="K75" s="875"/>
      <c r="L75" s="875"/>
      <c r="M75" s="875"/>
      <c r="N75" s="875"/>
      <c r="O75" s="875"/>
      <c r="P75" s="876"/>
      <c r="Q75" s="878">
        <v>12</v>
      </c>
      <c r="R75" s="879"/>
      <c r="S75" s="879"/>
      <c r="T75" s="879"/>
      <c r="U75" s="835"/>
      <c r="V75" s="880">
        <v>11</v>
      </c>
      <c r="W75" s="879"/>
      <c r="X75" s="879"/>
      <c r="Y75" s="879"/>
      <c r="Z75" s="835"/>
      <c r="AA75" s="880">
        <f t="shared" ref="AA75:AA77" si="5">Q75-V75</f>
        <v>1</v>
      </c>
      <c r="AB75" s="879"/>
      <c r="AC75" s="879"/>
      <c r="AD75" s="879"/>
      <c r="AE75" s="835"/>
      <c r="AF75" s="880">
        <v>1</v>
      </c>
      <c r="AG75" s="879"/>
      <c r="AH75" s="879"/>
      <c r="AI75" s="879"/>
      <c r="AJ75" s="835"/>
      <c r="AK75" s="880">
        <v>0</v>
      </c>
      <c r="AL75" s="879"/>
      <c r="AM75" s="879"/>
      <c r="AN75" s="879"/>
      <c r="AO75" s="835"/>
      <c r="AP75" s="880" t="s">
        <v>524</v>
      </c>
      <c r="AQ75" s="879"/>
      <c r="AR75" s="879"/>
      <c r="AS75" s="879"/>
      <c r="AT75" s="835"/>
      <c r="AU75" s="880" t="s">
        <v>524</v>
      </c>
      <c r="AV75" s="879"/>
      <c r="AW75" s="879"/>
      <c r="AX75" s="879"/>
      <c r="AY75" s="835"/>
      <c r="AZ75" s="833"/>
      <c r="BA75" s="833"/>
      <c r="BB75" s="833"/>
      <c r="BC75" s="833"/>
      <c r="BD75" s="834"/>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2">
      <c r="A76" s="238">
        <v>9</v>
      </c>
      <c r="B76" s="874" t="s">
        <v>599</v>
      </c>
      <c r="C76" s="875"/>
      <c r="D76" s="875"/>
      <c r="E76" s="875"/>
      <c r="F76" s="875"/>
      <c r="G76" s="875"/>
      <c r="H76" s="875"/>
      <c r="I76" s="875"/>
      <c r="J76" s="875"/>
      <c r="K76" s="875"/>
      <c r="L76" s="875"/>
      <c r="M76" s="875"/>
      <c r="N76" s="875"/>
      <c r="O76" s="875"/>
      <c r="P76" s="876"/>
      <c r="Q76" s="878">
        <v>561</v>
      </c>
      <c r="R76" s="879"/>
      <c r="S76" s="879"/>
      <c r="T76" s="879"/>
      <c r="U76" s="835"/>
      <c r="V76" s="880">
        <v>328</v>
      </c>
      <c r="W76" s="879"/>
      <c r="X76" s="879"/>
      <c r="Y76" s="879"/>
      <c r="Z76" s="835"/>
      <c r="AA76" s="880">
        <f t="shared" si="5"/>
        <v>233</v>
      </c>
      <c r="AB76" s="879"/>
      <c r="AC76" s="879"/>
      <c r="AD76" s="879"/>
      <c r="AE76" s="835"/>
      <c r="AF76" s="880">
        <v>233</v>
      </c>
      <c r="AG76" s="879"/>
      <c r="AH76" s="879"/>
      <c r="AI76" s="879"/>
      <c r="AJ76" s="835"/>
      <c r="AK76" s="880">
        <v>0</v>
      </c>
      <c r="AL76" s="879"/>
      <c r="AM76" s="879"/>
      <c r="AN76" s="879"/>
      <c r="AO76" s="835"/>
      <c r="AP76" s="880" t="s">
        <v>524</v>
      </c>
      <c r="AQ76" s="879"/>
      <c r="AR76" s="879"/>
      <c r="AS76" s="879"/>
      <c r="AT76" s="835"/>
      <c r="AU76" s="880" t="s">
        <v>524</v>
      </c>
      <c r="AV76" s="879"/>
      <c r="AW76" s="879"/>
      <c r="AX76" s="879"/>
      <c r="AY76" s="835"/>
      <c r="AZ76" s="833"/>
      <c r="BA76" s="833"/>
      <c r="BB76" s="833"/>
      <c r="BC76" s="833"/>
      <c r="BD76" s="834"/>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2">
      <c r="A77" s="238">
        <v>10</v>
      </c>
      <c r="B77" s="874" t="s">
        <v>600</v>
      </c>
      <c r="C77" s="875"/>
      <c r="D77" s="875"/>
      <c r="E77" s="875"/>
      <c r="F77" s="875"/>
      <c r="G77" s="875"/>
      <c r="H77" s="875"/>
      <c r="I77" s="875"/>
      <c r="J77" s="875"/>
      <c r="K77" s="875"/>
      <c r="L77" s="875"/>
      <c r="M77" s="875"/>
      <c r="N77" s="875"/>
      <c r="O77" s="875"/>
      <c r="P77" s="876"/>
      <c r="Q77" s="878">
        <v>843822</v>
      </c>
      <c r="R77" s="879"/>
      <c r="S77" s="879"/>
      <c r="T77" s="879"/>
      <c r="U77" s="835"/>
      <c r="V77" s="880">
        <v>825694</v>
      </c>
      <c r="W77" s="879"/>
      <c r="X77" s="879"/>
      <c r="Y77" s="879"/>
      <c r="Z77" s="835"/>
      <c r="AA77" s="880">
        <f t="shared" si="5"/>
        <v>18128</v>
      </c>
      <c r="AB77" s="879"/>
      <c r="AC77" s="879"/>
      <c r="AD77" s="879"/>
      <c r="AE77" s="835"/>
      <c r="AF77" s="880">
        <v>18128</v>
      </c>
      <c r="AG77" s="879"/>
      <c r="AH77" s="879"/>
      <c r="AI77" s="879"/>
      <c r="AJ77" s="835"/>
      <c r="AK77" s="880">
        <v>9864</v>
      </c>
      <c r="AL77" s="879"/>
      <c r="AM77" s="879"/>
      <c r="AN77" s="879"/>
      <c r="AO77" s="835"/>
      <c r="AP77" s="880" t="s">
        <v>524</v>
      </c>
      <c r="AQ77" s="879"/>
      <c r="AR77" s="879"/>
      <c r="AS77" s="879"/>
      <c r="AT77" s="835"/>
      <c r="AU77" s="880" t="s">
        <v>524</v>
      </c>
      <c r="AV77" s="879"/>
      <c r="AW77" s="879"/>
      <c r="AX77" s="879"/>
      <c r="AY77" s="835"/>
      <c r="AZ77" s="833"/>
      <c r="BA77" s="833"/>
      <c r="BB77" s="833"/>
      <c r="BC77" s="833"/>
      <c r="BD77" s="834"/>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2">
      <c r="A78" s="238">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2">
      <c r="A79" s="238">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2">
      <c r="A80" s="238">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2">
      <c r="A81" s="238">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2">
      <c r="A82" s="238">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2">
      <c r="A83" s="238">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2">
      <c r="A84" s="238">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2">
      <c r="A85" s="238">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2">
      <c r="A86" s="238">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2">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5">
      <c r="A88" s="240" t="s">
        <v>394</v>
      </c>
      <c r="B88" s="789" t="s">
        <v>427</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f>SUM(AF68:AJ87)</f>
        <v>19504</v>
      </c>
      <c r="AG88" s="845"/>
      <c r="AH88" s="845"/>
      <c r="AI88" s="845"/>
      <c r="AJ88" s="845"/>
      <c r="AK88" s="842"/>
      <c r="AL88" s="842"/>
      <c r="AM88" s="842"/>
      <c r="AN88" s="842"/>
      <c r="AO88" s="842"/>
      <c r="AP88" s="845">
        <f>SUM(AP68:AT87)</f>
        <v>832</v>
      </c>
      <c r="AQ88" s="845"/>
      <c r="AR88" s="845"/>
      <c r="AS88" s="845"/>
      <c r="AT88" s="845"/>
      <c r="AU88" s="845">
        <f>SUM(AU68:AY87)</f>
        <v>450</v>
      </c>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428</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f>SUM(CR7:CV88)</f>
        <v>375</v>
      </c>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89"/>
      <c r="DW102" s="790"/>
      <c r="DX102" s="790"/>
      <c r="DY102" s="790"/>
      <c r="DZ102" s="91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429</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430</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8" t="s">
        <v>433</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434</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2">
      <c r="A109" s="913" t="s">
        <v>435</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436</v>
      </c>
      <c r="AB109" s="894"/>
      <c r="AC109" s="894"/>
      <c r="AD109" s="894"/>
      <c r="AE109" s="895"/>
      <c r="AF109" s="893" t="s">
        <v>437</v>
      </c>
      <c r="AG109" s="894"/>
      <c r="AH109" s="894"/>
      <c r="AI109" s="894"/>
      <c r="AJ109" s="895"/>
      <c r="AK109" s="893" t="s">
        <v>312</v>
      </c>
      <c r="AL109" s="894"/>
      <c r="AM109" s="894"/>
      <c r="AN109" s="894"/>
      <c r="AO109" s="895"/>
      <c r="AP109" s="893" t="s">
        <v>438</v>
      </c>
      <c r="AQ109" s="894"/>
      <c r="AR109" s="894"/>
      <c r="AS109" s="894"/>
      <c r="AT109" s="896"/>
      <c r="AU109" s="913" t="s">
        <v>435</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436</v>
      </c>
      <c r="BR109" s="894"/>
      <c r="BS109" s="894"/>
      <c r="BT109" s="894"/>
      <c r="BU109" s="895"/>
      <c r="BV109" s="893" t="s">
        <v>437</v>
      </c>
      <c r="BW109" s="894"/>
      <c r="BX109" s="894"/>
      <c r="BY109" s="894"/>
      <c r="BZ109" s="895"/>
      <c r="CA109" s="893" t="s">
        <v>312</v>
      </c>
      <c r="CB109" s="894"/>
      <c r="CC109" s="894"/>
      <c r="CD109" s="894"/>
      <c r="CE109" s="895"/>
      <c r="CF109" s="914" t="s">
        <v>438</v>
      </c>
      <c r="CG109" s="914"/>
      <c r="CH109" s="914"/>
      <c r="CI109" s="914"/>
      <c r="CJ109" s="914"/>
      <c r="CK109" s="893" t="s">
        <v>439</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436</v>
      </c>
      <c r="DH109" s="894"/>
      <c r="DI109" s="894"/>
      <c r="DJ109" s="894"/>
      <c r="DK109" s="895"/>
      <c r="DL109" s="893" t="s">
        <v>437</v>
      </c>
      <c r="DM109" s="894"/>
      <c r="DN109" s="894"/>
      <c r="DO109" s="894"/>
      <c r="DP109" s="895"/>
      <c r="DQ109" s="893" t="s">
        <v>312</v>
      </c>
      <c r="DR109" s="894"/>
      <c r="DS109" s="894"/>
      <c r="DT109" s="894"/>
      <c r="DU109" s="895"/>
      <c r="DV109" s="893" t="s">
        <v>438</v>
      </c>
      <c r="DW109" s="894"/>
      <c r="DX109" s="894"/>
      <c r="DY109" s="894"/>
      <c r="DZ109" s="896"/>
    </row>
    <row r="110" spans="1:131" s="230" customFormat="1" ht="26.25" customHeight="1" x14ac:dyDescent="0.2">
      <c r="A110" s="897" t="s">
        <v>440</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2162439</v>
      </c>
      <c r="AB110" s="901"/>
      <c r="AC110" s="901"/>
      <c r="AD110" s="901"/>
      <c r="AE110" s="902"/>
      <c r="AF110" s="903">
        <v>2290472</v>
      </c>
      <c r="AG110" s="901"/>
      <c r="AH110" s="901"/>
      <c r="AI110" s="901"/>
      <c r="AJ110" s="902"/>
      <c r="AK110" s="903">
        <v>2430897</v>
      </c>
      <c r="AL110" s="901"/>
      <c r="AM110" s="901"/>
      <c r="AN110" s="901"/>
      <c r="AO110" s="902"/>
      <c r="AP110" s="904">
        <v>24.2</v>
      </c>
      <c r="AQ110" s="905"/>
      <c r="AR110" s="905"/>
      <c r="AS110" s="905"/>
      <c r="AT110" s="906"/>
      <c r="AU110" s="907" t="s">
        <v>75</v>
      </c>
      <c r="AV110" s="908"/>
      <c r="AW110" s="908"/>
      <c r="AX110" s="908"/>
      <c r="AY110" s="908"/>
      <c r="AZ110" s="930" t="s">
        <v>441</v>
      </c>
      <c r="BA110" s="898"/>
      <c r="BB110" s="898"/>
      <c r="BC110" s="898"/>
      <c r="BD110" s="898"/>
      <c r="BE110" s="898"/>
      <c r="BF110" s="898"/>
      <c r="BG110" s="898"/>
      <c r="BH110" s="898"/>
      <c r="BI110" s="898"/>
      <c r="BJ110" s="898"/>
      <c r="BK110" s="898"/>
      <c r="BL110" s="898"/>
      <c r="BM110" s="898"/>
      <c r="BN110" s="898"/>
      <c r="BO110" s="898"/>
      <c r="BP110" s="899"/>
      <c r="BQ110" s="931">
        <v>21781445</v>
      </c>
      <c r="BR110" s="932"/>
      <c r="BS110" s="932"/>
      <c r="BT110" s="932"/>
      <c r="BU110" s="932"/>
      <c r="BV110" s="932">
        <v>23701469</v>
      </c>
      <c r="BW110" s="932"/>
      <c r="BX110" s="932"/>
      <c r="BY110" s="932"/>
      <c r="BZ110" s="932"/>
      <c r="CA110" s="932">
        <v>23737608</v>
      </c>
      <c r="CB110" s="932"/>
      <c r="CC110" s="932"/>
      <c r="CD110" s="932"/>
      <c r="CE110" s="932"/>
      <c r="CF110" s="945">
        <v>236.5</v>
      </c>
      <c r="CG110" s="946"/>
      <c r="CH110" s="946"/>
      <c r="CI110" s="946"/>
      <c r="CJ110" s="946"/>
      <c r="CK110" s="947" t="s">
        <v>442</v>
      </c>
      <c r="CL110" s="948"/>
      <c r="CM110" s="930" t="s">
        <v>443</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444</v>
      </c>
      <c r="DH110" s="932"/>
      <c r="DI110" s="932"/>
      <c r="DJ110" s="932"/>
      <c r="DK110" s="932"/>
      <c r="DL110" s="932" t="s">
        <v>445</v>
      </c>
      <c r="DM110" s="932"/>
      <c r="DN110" s="932"/>
      <c r="DO110" s="932"/>
      <c r="DP110" s="932"/>
      <c r="DQ110" s="932" t="s">
        <v>446</v>
      </c>
      <c r="DR110" s="932"/>
      <c r="DS110" s="932"/>
      <c r="DT110" s="932"/>
      <c r="DU110" s="932"/>
      <c r="DV110" s="933" t="s">
        <v>446</v>
      </c>
      <c r="DW110" s="933"/>
      <c r="DX110" s="933"/>
      <c r="DY110" s="933"/>
      <c r="DZ110" s="934"/>
    </row>
    <row r="111" spans="1:131" s="230" customFormat="1" ht="26.25" customHeight="1" x14ac:dyDescent="0.2">
      <c r="A111" s="935" t="s">
        <v>447</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448</v>
      </c>
      <c r="AB111" s="939"/>
      <c r="AC111" s="939"/>
      <c r="AD111" s="939"/>
      <c r="AE111" s="940"/>
      <c r="AF111" s="941" t="s">
        <v>445</v>
      </c>
      <c r="AG111" s="939"/>
      <c r="AH111" s="939"/>
      <c r="AI111" s="939"/>
      <c r="AJ111" s="940"/>
      <c r="AK111" s="941" t="s">
        <v>444</v>
      </c>
      <c r="AL111" s="939"/>
      <c r="AM111" s="939"/>
      <c r="AN111" s="939"/>
      <c r="AO111" s="940"/>
      <c r="AP111" s="942" t="s">
        <v>446</v>
      </c>
      <c r="AQ111" s="943"/>
      <c r="AR111" s="943"/>
      <c r="AS111" s="943"/>
      <c r="AT111" s="944"/>
      <c r="AU111" s="909"/>
      <c r="AV111" s="910"/>
      <c r="AW111" s="910"/>
      <c r="AX111" s="910"/>
      <c r="AY111" s="910"/>
      <c r="AZ111" s="923" t="s">
        <v>449</v>
      </c>
      <c r="BA111" s="924"/>
      <c r="BB111" s="924"/>
      <c r="BC111" s="924"/>
      <c r="BD111" s="924"/>
      <c r="BE111" s="924"/>
      <c r="BF111" s="924"/>
      <c r="BG111" s="924"/>
      <c r="BH111" s="924"/>
      <c r="BI111" s="924"/>
      <c r="BJ111" s="924"/>
      <c r="BK111" s="924"/>
      <c r="BL111" s="924"/>
      <c r="BM111" s="924"/>
      <c r="BN111" s="924"/>
      <c r="BO111" s="924"/>
      <c r="BP111" s="925"/>
      <c r="BQ111" s="926" t="s">
        <v>445</v>
      </c>
      <c r="BR111" s="927"/>
      <c r="BS111" s="927"/>
      <c r="BT111" s="927"/>
      <c r="BU111" s="927"/>
      <c r="BV111" s="927" t="s">
        <v>446</v>
      </c>
      <c r="BW111" s="927"/>
      <c r="BX111" s="927"/>
      <c r="BY111" s="927"/>
      <c r="BZ111" s="927"/>
      <c r="CA111" s="927" t="s">
        <v>446</v>
      </c>
      <c r="CB111" s="927"/>
      <c r="CC111" s="927"/>
      <c r="CD111" s="927"/>
      <c r="CE111" s="927"/>
      <c r="CF111" s="921" t="s">
        <v>445</v>
      </c>
      <c r="CG111" s="922"/>
      <c r="CH111" s="922"/>
      <c r="CI111" s="922"/>
      <c r="CJ111" s="922"/>
      <c r="CK111" s="949"/>
      <c r="CL111" s="950"/>
      <c r="CM111" s="923" t="s">
        <v>450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445</v>
      </c>
      <c r="DH111" s="927"/>
      <c r="DI111" s="927"/>
      <c r="DJ111" s="927"/>
      <c r="DK111" s="927"/>
      <c r="DL111" s="927" t="s">
        <v>448</v>
      </c>
      <c r="DM111" s="927"/>
      <c r="DN111" s="927"/>
      <c r="DO111" s="927"/>
      <c r="DP111" s="927"/>
      <c r="DQ111" s="927" t="s">
        <v>444</v>
      </c>
      <c r="DR111" s="927"/>
      <c r="DS111" s="927"/>
      <c r="DT111" s="927"/>
      <c r="DU111" s="927"/>
      <c r="DV111" s="928" t="s">
        <v>396</v>
      </c>
      <c r="DW111" s="928"/>
      <c r="DX111" s="928"/>
      <c r="DY111" s="928"/>
      <c r="DZ111" s="929"/>
    </row>
    <row r="112" spans="1:131" s="230" customFormat="1" ht="26.25" customHeight="1" x14ac:dyDescent="0.2">
      <c r="A112" s="953" t="s">
        <v>451</v>
      </c>
      <c r="B112" s="954"/>
      <c r="C112" s="924" t="s">
        <v>452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448</v>
      </c>
      <c r="AB112" s="960"/>
      <c r="AC112" s="960"/>
      <c r="AD112" s="960"/>
      <c r="AE112" s="961"/>
      <c r="AF112" s="962" t="s">
        <v>446</v>
      </c>
      <c r="AG112" s="960"/>
      <c r="AH112" s="960"/>
      <c r="AI112" s="960"/>
      <c r="AJ112" s="961"/>
      <c r="AK112" s="962" t="s">
        <v>396</v>
      </c>
      <c r="AL112" s="960"/>
      <c r="AM112" s="960"/>
      <c r="AN112" s="960"/>
      <c r="AO112" s="961"/>
      <c r="AP112" s="963" t="s">
        <v>446</v>
      </c>
      <c r="AQ112" s="964"/>
      <c r="AR112" s="964"/>
      <c r="AS112" s="964"/>
      <c r="AT112" s="965"/>
      <c r="AU112" s="909"/>
      <c r="AV112" s="910"/>
      <c r="AW112" s="910"/>
      <c r="AX112" s="910"/>
      <c r="AY112" s="910"/>
      <c r="AZ112" s="923" t="s">
        <v>453</v>
      </c>
      <c r="BA112" s="924"/>
      <c r="BB112" s="924"/>
      <c r="BC112" s="924"/>
      <c r="BD112" s="924"/>
      <c r="BE112" s="924"/>
      <c r="BF112" s="924"/>
      <c r="BG112" s="924"/>
      <c r="BH112" s="924"/>
      <c r="BI112" s="924"/>
      <c r="BJ112" s="924"/>
      <c r="BK112" s="924"/>
      <c r="BL112" s="924"/>
      <c r="BM112" s="924"/>
      <c r="BN112" s="924"/>
      <c r="BO112" s="924"/>
      <c r="BP112" s="925"/>
      <c r="BQ112" s="926">
        <v>7638222</v>
      </c>
      <c r="BR112" s="927"/>
      <c r="BS112" s="927"/>
      <c r="BT112" s="927"/>
      <c r="BU112" s="927"/>
      <c r="BV112" s="927">
        <v>6795097</v>
      </c>
      <c r="BW112" s="927"/>
      <c r="BX112" s="927"/>
      <c r="BY112" s="927"/>
      <c r="BZ112" s="927"/>
      <c r="CA112" s="927">
        <v>5931717</v>
      </c>
      <c r="CB112" s="927"/>
      <c r="CC112" s="927"/>
      <c r="CD112" s="927"/>
      <c r="CE112" s="927"/>
      <c r="CF112" s="921">
        <v>59.1</v>
      </c>
      <c r="CG112" s="922"/>
      <c r="CH112" s="922"/>
      <c r="CI112" s="922"/>
      <c r="CJ112" s="922"/>
      <c r="CK112" s="949"/>
      <c r="CL112" s="950"/>
      <c r="CM112" s="923" t="s">
        <v>454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444</v>
      </c>
      <c r="DH112" s="927"/>
      <c r="DI112" s="927"/>
      <c r="DJ112" s="927"/>
      <c r="DK112" s="927"/>
      <c r="DL112" s="927" t="s">
        <v>455</v>
      </c>
      <c r="DM112" s="927"/>
      <c r="DN112" s="927"/>
      <c r="DO112" s="927"/>
      <c r="DP112" s="927"/>
      <c r="DQ112" s="927" t="s">
        <v>446</v>
      </c>
      <c r="DR112" s="927"/>
      <c r="DS112" s="927"/>
      <c r="DT112" s="927"/>
      <c r="DU112" s="927"/>
      <c r="DV112" s="928" t="s">
        <v>446</v>
      </c>
      <c r="DW112" s="928"/>
      <c r="DX112" s="928"/>
      <c r="DY112" s="928"/>
      <c r="DZ112" s="929"/>
    </row>
    <row r="113" spans="1:130" s="230" customFormat="1" ht="26.25" customHeight="1" x14ac:dyDescent="0.2">
      <c r="A113" s="955"/>
      <c r="B113" s="956"/>
      <c r="C113" s="924" t="s">
        <v>456</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1005109</v>
      </c>
      <c r="AB113" s="939"/>
      <c r="AC113" s="939"/>
      <c r="AD113" s="939"/>
      <c r="AE113" s="940"/>
      <c r="AF113" s="941">
        <v>1001991</v>
      </c>
      <c r="AG113" s="939"/>
      <c r="AH113" s="939"/>
      <c r="AI113" s="939"/>
      <c r="AJ113" s="940"/>
      <c r="AK113" s="941">
        <v>960142</v>
      </c>
      <c r="AL113" s="939"/>
      <c r="AM113" s="939"/>
      <c r="AN113" s="939"/>
      <c r="AO113" s="940"/>
      <c r="AP113" s="942">
        <v>9.6</v>
      </c>
      <c r="AQ113" s="943"/>
      <c r="AR113" s="943"/>
      <c r="AS113" s="943"/>
      <c r="AT113" s="944"/>
      <c r="AU113" s="909"/>
      <c r="AV113" s="910"/>
      <c r="AW113" s="910"/>
      <c r="AX113" s="910"/>
      <c r="AY113" s="910"/>
      <c r="AZ113" s="923" t="s">
        <v>457</v>
      </c>
      <c r="BA113" s="924"/>
      <c r="BB113" s="924"/>
      <c r="BC113" s="924"/>
      <c r="BD113" s="924"/>
      <c r="BE113" s="924"/>
      <c r="BF113" s="924"/>
      <c r="BG113" s="924"/>
      <c r="BH113" s="924"/>
      <c r="BI113" s="924"/>
      <c r="BJ113" s="924"/>
      <c r="BK113" s="924"/>
      <c r="BL113" s="924"/>
      <c r="BM113" s="924"/>
      <c r="BN113" s="924"/>
      <c r="BO113" s="924"/>
      <c r="BP113" s="925"/>
      <c r="BQ113" s="926">
        <v>149658</v>
      </c>
      <c r="BR113" s="927"/>
      <c r="BS113" s="927"/>
      <c r="BT113" s="927"/>
      <c r="BU113" s="927"/>
      <c r="BV113" s="927">
        <v>457350</v>
      </c>
      <c r="BW113" s="927"/>
      <c r="BX113" s="927"/>
      <c r="BY113" s="927"/>
      <c r="BZ113" s="927"/>
      <c r="CA113" s="927">
        <v>449982</v>
      </c>
      <c r="CB113" s="927"/>
      <c r="CC113" s="927"/>
      <c r="CD113" s="927"/>
      <c r="CE113" s="927"/>
      <c r="CF113" s="921">
        <v>4.5</v>
      </c>
      <c r="CG113" s="922"/>
      <c r="CH113" s="922"/>
      <c r="CI113" s="922"/>
      <c r="CJ113" s="922"/>
      <c r="CK113" s="949"/>
      <c r="CL113" s="950"/>
      <c r="CM113" s="923" t="s">
        <v>458</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444</v>
      </c>
      <c r="DH113" s="960"/>
      <c r="DI113" s="960"/>
      <c r="DJ113" s="960"/>
      <c r="DK113" s="961"/>
      <c r="DL113" s="962" t="s">
        <v>445</v>
      </c>
      <c r="DM113" s="960"/>
      <c r="DN113" s="960"/>
      <c r="DO113" s="960"/>
      <c r="DP113" s="961"/>
      <c r="DQ113" s="962" t="s">
        <v>444</v>
      </c>
      <c r="DR113" s="960"/>
      <c r="DS113" s="960"/>
      <c r="DT113" s="960"/>
      <c r="DU113" s="961"/>
      <c r="DV113" s="963" t="s">
        <v>446</v>
      </c>
      <c r="DW113" s="964"/>
      <c r="DX113" s="964"/>
      <c r="DY113" s="964"/>
      <c r="DZ113" s="965"/>
    </row>
    <row r="114" spans="1:130" s="230" customFormat="1" ht="26.25" customHeight="1" x14ac:dyDescent="0.2">
      <c r="A114" s="955"/>
      <c r="B114" s="956"/>
      <c r="C114" s="924" t="s">
        <v>459</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55584</v>
      </c>
      <c r="AB114" s="960"/>
      <c r="AC114" s="960"/>
      <c r="AD114" s="960"/>
      <c r="AE114" s="961"/>
      <c r="AF114" s="962">
        <v>58199</v>
      </c>
      <c r="AG114" s="960"/>
      <c r="AH114" s="960"/>
      <c r="AI114" s="960"/>
      <c r="AJ114" s="961"/>
      <c r="AK114" s="962">
        <v>43086</v>
      </c>
      <c r="AL114" s="960"/>
      <c r="AM114" s="960"/>
      <c r="AN114" s="960"/>
      <c r="AO114" s="961"/>
      <c r="AP114" s="963">
        <v>0.4</v>
      </c>
      <c r="AQ114" s="964"/>
      <c r="AR114" s="964"/>
      <c r="AS114" s="964"/>
      <c r="AT114" s="965"/>
      <c r="AU114" s="909"/>
      <c r="AV114" s="910"/>
      <c r="AW114" s="910"/>
      <c r="AX114" s="910"/>
      <c r="AY114" s="910"/>
      <c r="AZ114" s="923" t="s">
        <v>460</v>
      </c>
      <c r="BA114" s="924"/>
      <c r="BB114" s="924"/>
      <c r="BC114" s="924"/>
      <c r="BD114" s="924"/>
      <c r="BE114" s="924"/>
      <c r="BF114" s="924"/>
      <c r="BG114" s="924"/>
      <c r="BH114" s="924"/>
      <c r="BI114" s="924"/>
      <c r="BJ114" s="924"/>
      <c r="BK114" s="924"/>
      <c r="BL114" s="924"/>
      <c r="BM114" s="924"/>
      <c r="BN114" s="924"/>
      <c r="BO114" s="924"/>
      <c r="BP114" s="925"/>
      <c r="BQ114" s="926">
        <v>1081889</v>
      </c>
      <c r="BR114" s="927"/>
      <c r="BS114" s="927"/>
      <c r="BT114" s="927"/>
      <c r="BU114" s="927"/>
      <c r="BV114" s="927">
        <v>1009824</v>
      </c>
      <c r="BW114" s="927"/>
      <c r="BX114" s="927"/>
      <c r="BY114" s="927"/>
      <c r="BZ114" s="927"/>
      <c r="CA114" s="927">
        <v>810814</v>
      </c>
      <c r="CB114" s="927"/>
      <c r="CC114" s="927"/>
      <c r="CD114" s="927"/>
      <c r="CE114" s="927"/>
      <c r="CF114" s="921">
        <v>8.1</v>
      </c>
      <c r="CG114" s="922"/>
      <c r="CH114" s="922"/>
      <c r="CI114" s="922"/>
      <c r="CJ114" s="922"/>
      <c r="CK114" s="949"/>
      <c r="CL114" s="950"/>
      <c r="CM114" s="923" t="s">
        <v>461</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446</v>
      </c>
      <c r="DH114" s="960"/>
      <c r="DI114" s="960"/>
      <c r="DJ114" s="960"/>
      <c r="DK114" s="961"/>
      <c r="DL114" s="962" t="s">
        <v>446</v>
      </c>
      <c r="DM114" s="960"/>
      <c r="DN114" s="960"/>
      <c r="DO114" s="960"/>
      <c r="DP114" s="961"/>
      <c r="DQ114" s="962" t="s">
        <v>446</v>
      </c>
      <c r="DR114" s="960"/>
      <c r="DS114" s="960"/>
      <c r="DT114" s="960"/>
      <c r="DU114" s="961"/>
      <c r="DV114" s="963" t="s">
        <v>446</v>
      </c>
      <c r="DW114" s="964"/>
      <c r="DX114" s="964"/>
      <c r="DY114" s="964"/>
      <c r="DZ114" s="965"/>
    </row>
    <row r="115" spans="1:130" s="230" customFormat="1" ht="26.25" customHeight="1" x14ac:dyDescent="0.2">
      <c r="A115" s="955"/>
      <c r="B115" s="956"/>
      <c r="C115" s="924" t="s">
        <v>462</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446</v>
      </c>
      <c r="AB115" s="939"/>
      <c r="AC115" s="939"/>
      <c r="AD115" s="939"/>
      <c r="AE115" s="940"/>
      <c r="AF115" s="941" t="s">
        <v>444</v>
      </c>
      <c r="AG115" s="939"/>
      <c r="AH115" s="939"/>
      <c r="AI115" s="939"/>
      <c r="AJ115" s="940"/>
      <c r="AK115" s="941" t="s">
        <v>448</v>
      </c>
      <c r="AL115" s="939"/>
      <c r="AM115" s="939"/>
      <c r="AN115" s="939"/>
      <c r="AO115" s="940"/>
      <c r="AP115" s="942" t="s">
        <v>446</v>
      </c>
      <c r="AQ115" s="943"/>
      <c r="AR115" s="943"/>
      <c r="AS115" s="943"/>
      <c r="AT115" s="944"/>
      <c r="AU115" s="909"/>
      <c r="AV115" s="910"/>
      <c r="AW115" s="910"/>
      <c r="AX115" s="910"/>
      <c r="AY115" s="910"/>
      <c r="AZ115" s="923" t="s">
        <v>463</v>
      </c>
      <c r="BA115" s="924"/>
      <c r="BB115" s="924"/>
      <c r="BC115" s="924"/>
      <c r="BD115" s="924"/>
      <c r="BE115" s="924"/>
      <c r="BF115" s="924"/>
      <c r="BG115" s="924"/>
      <c r="BH115" s="924"/>
      <c r="BI115" s="924"/>
      <c r="BJ115" s="924"/>
      <c r="BK115" s="924"/>
      <c r="BL115" s="924"/>
      <c r="BM115" s="924"/>
      <c r="BN115" s="924"/>
      <c r="BO115" s="924"/>
      <c r="BP115" s="925"/>
      <c r="BQ115" s="926" t="s">
        <v>446</v>
      </c>
      <c r="BR115" s="927"/>
      <c r="BS115" s="927"/>
      <c r="BT115" s="927"/>
      <c r="BU115" s="927"/>
      <c r="BV115" s="927" t="s">
        <v>446</v>
      </c>
      <c r="BW115" s="927"/>
      <c r="BX115" s="927"/>
      <c r="BY115" s="927"/>
      <c r="BZ115" s="927"/>
      <c r="CA115" s="927" t="s">
        <v>396</v>
      </c>
      <c r="CB115" s="927"/>
      <c r="CC115" s="927"/>
      <c r="CD115" s="927"/>
      <c r="CE115" s="927"/>
      <c r="CF115" s="921" t="s">
        <v>445</v>
      </c>
      <c r="CG115" s="922"/>
      <c r="CH115" s="922"/>
      <c r="CI115" s="922"/>
      <c r="CJ115" s="922"/>
      <c r="CK115" s="949"/>
      <c r="CL115" s="950"/>
      <c r="CM115" s="923" t="s">
        <v>464</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446</v>
      </c>
      <c r="DH115" s="960"/>
      <c r="DI115" s="960"/>
      <c r="DJ115" s="960"/>
      <c r="DK115" s="961"/>
      <c r="DL115" s="962" t="s">
        <v>445</v>
      </c>
      <c r="DM115" s="960"/>
      <c r="DN115" s="960"/>
      <c r="DO115" s="960"/>
      <c r="DP115" s="961"/>
      <c r="DQ115" s="962" t="s">
        <v>445</v>
      </c>
      <c r="DR115" s="960"/>
      <c r="DS115" s="960"/>
      <c r="DT115" s="960"/>
      <c r="DU115" s="961"/>
      <c r="DV115" s="963" t="s">
        <v>446</v>
      </c>
      <c r="DW115" s="964"/>
      <c r="DX115" s="964"/>
      <c r="DY115" s="964"/>
      <c r="DZ115" s="965"/>
    </row>
    <row r="116" spans="1:130" s="230" customFormat="1" ht="26.25" customHeight="1" x14ac:dyDescent="0.2">
      <c r="A116" s="957"/>
      <c r="B116" s="958"/>
      <c r="C116" s="966" t="s">
        <v>465</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v>208</v>
      </c>
      <c r="AB116" s="960"/>
      <c r="AC116" s="960"/>
      <c r="AD116" s="960"/>
      <c r="AE116" s="961"/>
      <c r="AF116" s="962">
        <v>1316</v>
      </c>
      <c r="AG116" s="960"/>
      <c r="AH116" s="960"/>
      <c r="AI116" s="960"/>
      <c r="AJ116" s="961"/>
      <c r="AK116" s="962">
        <v>207</v>
      </c>
      <c r="AL116" s="960"/>
      <c r="AM116" s="960"/>
      <c r="AN116" s="960"/>
      <c r="AO116" s="961"/>
      <c r="AP116" s="963">
        <v>0</v>
      </c>
      <c r="AQ116" s="964"/>
      <c r="AR116" s="964"/>
      <c r="AS116" s="964"/>
      <c r="AT116" s="965"/>
      <c r="AU116" s="909"/>
      <c r="AV116" s="910"/>
      <c r="AW116" s="910"/>
      <c r="AX116" s="910"/>
      <c r="AY116" s="910"/>
      <c r="AZ116" s="968" t="s">
        <v>466</v>
      </c>
      <c r="BA116" s="969"/>
      <c r="BB116" s="969"/>
      <c r="BC116" s="969"/>
      <c r="BD116" s="969"/>
      <c r="BE116" s="969"/>
      <c r="BF116" s="969"/>
      <c r="BG116" s="969"/>
      <c r="BH116" s="969"/>
      <c r="BI116" s="969"/>
      <c r="BJ116" s="969"/>
      <c r="BK116" s="969"/>
      <c r="BL116" s="969"/>
      <c r="BM116" s="969"/>
      <c r="BN116" s="969"/>
      <c r="BO116" s="969"/>
      <c r="BP116" s="970"/>
      <c r="BQ116" s="926" t="s">
        <v>444</v>
      </c>
      <c r="BR116" s="927"/>
      <c r="BS116" s="927"/>
      <c r="BT116" s="927"/>
      <c r="BU116" s="927"/>
      <c r="BV116" s="927" t="s">
        <v>446</v>
      </c>
      <c r="BW116" s="927"/>
      <c r="BX116" s="927"/>
      <c r="BY116" s="927"/>
      <c r="BZ116" s="927"/>
      <c r="CA116" s="927" t="s">
        <v>448</v>
      </c>
      <c r="CB116" s="927"/>
      <c r="CC116" s="927"/>
      <c r="CD116" s="927"/>
      <c r="CE116" s="927"/>
      <c r="CF116" s="921" t="s">
        <v>444</v>
      </c>
      <c r="CG116" s="922"/>
      <c r="CH116" s="922"/>
      <c r="CI116" s="922"/>
      <c r="CJ116" s="922"/>
      <c r="CK116" s="949"/>
      <c r="CL116" s="950"/>
      <c r="CM116" s="923" t="s">
        <v>467</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444</v>
      </c>
      <c r="DH116" s="960"/>
      <c r="DI116" s="960"/>
      <c r="DJ116" s="960"/>
      <c r="DK116" s="961"/>
      <c r="DL116" s="962" t="s">
        <v>448</v>
      </c>
      <c r="DM116" s="960"/>
      <c r="DN116" s="960"/>
      <c r="DO116" s="960"/>
      <c r="DP116" s="961"/>
      <c r="DQ116" s="962" t="s">
        <v>446</v>
      </c>
      <c r="DR116" s="960"/>
      <c r="DS116" s="960"/>
      <c r="DT116" s="960"/>
      <c r="DU116" s="961"/>
      <c r="DV116" s="963" t="s">
        <v>455</v>
      </c>
      <c r="DW116" s="964"/>
      <c r="DX116" s="964"/>
      <c r="DY116" s="964"/>
      <c r="DZ116" s="965"/>
    </row>
    <row r="117" spans="1:130" s="230" customFormat="1" ht="26.25" customHeight="1" x14ac:dyDescent="0.2">
      <c r="A117" s="913" t="s">
        <v>191</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468</v>
      </c>
      <c r="Z117" s="895"/>
      <c r="AA117" s="979">
        <v>3223340</v>
      </c>
      <c r="AB117" s="980"/>
      <c r="AC117" s="980"/>
      <c r="AD117" s="980"/>
      <c r="AE117" s="981"/>
      <c r="AF117" s="982">
        <v>3351978</v>
      </c>
      <c r="AG117" s="980"/>
      <c r="AH117" s="980"/>
      <c r="AI117" s="980"/>
      <c r="AJ117" s="981"/>
      <c r="AK117" s="982">
        <v>3434332</v>
      </c>
      <c r="AL117" s="980"/>
      <c r="AM117" s="980"/>
      <c r="AN117" s="980"/>
      <c r="AO117" s="981"/>
      <c r="AP117" s="983"/>
      <c r="AQ117" s="984"/>
      <c r="AR117" s="984"/>
      <c r="AS117" s="984"/>
      <c r="AT117" s="985"/>
      <c r="AU117" s="909"/>
      <c r="AV117" s="910"/>
      <c r="AW117" s="910"/>
      <c r="AX117" s="910"/>
      <c r="AY117" s="910"/>
      <c r="AZ117" s="975" t="s">
        <v>469</v>
      </c>
      <c r="BA117" s="976"/>
      <c r="BB117" s="976"/>
      <c r="BC117" s="976"/>
      <c r="BD117" s="976"/>
      <c r="BE117" s="976"/>
      <c r="BF117" s="976"/>
      <c r="BG117" s="976"/>
      <c r="BH117" s="976"/>
      <c r="BI117" s="976"/>
      <c r="BJ117" s="976"/>
      <c r="BK117" s="976"/>
      <c r="BL117" s="976"/>
      <c r="BM117" s="976"/>
      <c r="BN117" s="976"/>
      <c r="BO117" s="976"/>
      <c r="BP117" s="977"/>
      <c r="BQ117" s="926" t="s">
        <v>446</v>
      </c>
      <c r="BR117" s="927"/>
      <c r="BS117" s="927"/>
      <c r="BT117" s="927"/>
      <c r="BU117" s="927"/>
      <c r="BV117" s="927" t="s">
        <v>470</v>
      </c>
      <c r="BW117" s="927"/>
      <c r="BX117" s="927"/>
      <c r="BY117" s="927"/>
      <c r="BZ117" s="927"/>
      <c r="CA117" s="927" t="s">
        <v>445</v>
      </c>
      <c r="CB117" s="927"/>
      <c r="CC117" s="927"/>
      <c r="CD117" s="927"/>
      <c r="CE117" s="927"/>
      <c r="CF117" s="921" t="s">
        <v>446</v>
      </c>
      <c r="CG117" s="922"/>
      <c r="CH117" s="922"/>
      <c r="CI117" s="922"/>
      <c r="CJ117" s="922"/>
      <c r="CK117" s="949"/>
      <c r="CL117" s="950"/>
      <c r="CM117" s="923" t="s">
        <v>471</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472</v>
      </c>
      <c r="DH117" s="960"/>
      <c r="DI117" s="960"/>
      <c r="DJ117" s="960"/>
      <c r="DK117" s="961"/>
      <c r="DL117" s="962" t="s">
        <v>444</v>
      </c>
      <c r="DM117" s="960"/>
      <c r="DN117" s="960"/>
      <c r="DO117" s="960"/>
      <c r="DP117" s="961"/>
      <c r="DQ117" s="962" t="s">
        <v>446</v>
      </c>
      <c r="DR117" s="960"/>
      <c r="DS117" s="960"/>
      <c r="DT117" s="960"/>
      <c r="DU117" s="961"/>
      <c r="DV117" s="963" t="s">
        <v>444</v>
      </c>
      <c r="DW117" s="964"/>
      <c r="DX117" s="964"/>
      <c r="DY117" s="964"/>
      <c r="DZ117" s="965"/>
    </row>
    <row r="118" spans="1:130" s="230" customFormat="1" ht="26.25" customHeight="1" x14ac:dyDescent="0.2">
      <c r="A118" s="913" t="s">
        <v>439</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436</v>
      </c>
      <c r="AB118" s="894"/>
      <c r="AC118" s="894"/>
      <c r="AD118" s="894"/>
      <c r="AE118" s="895"/>
      <c r="AF118" s="893" t="s">
        <v>437</v>
      </c>
      <c r="AG118" s="894"/>
      <c r="AH118" s="894"/>
      <c r="AI118" s="894"/>
      <c r="AJ118" s="895"/>
      <c r="AK118" s="893" t="s">
        <v>312</v>
      </c>
      <c r="AL118" s="894"/>
      <c r="AM118" s="894"/>
      <c r="AN118" s="894"/>
      <c r="AO118" s="895"/>
      <c r="AP118" s="971" t="s">
        <v>438</v>
      </c>
      <c r="AQ118" s="972"/>
      <c r="AR118" s="972"/>
      <c r="AS118" s="972"/>
      <c r="AT118" s="973"/>
      <c r="AU118" s="909"/>
      <c r="AV118" s="910"/>
      <c r="AW118" s="910"/>
      <c r="AX118" s="910"/>
      <c r="AY118" s="910"/>
      <c r="AZ118" s="974" t="s">
        <v>473</v>
      </c>
      <c r="BA118" s="966"/>
      <c r="BB118" s="966"/>
      <c r="BC118" s="966"/>
      <c r="BD118" s="966"/>
      <c r="BE118" s="966"/>
      <c r="BF118" s="966"/>
      <c r="BG118" s="966"/>
      <c r="BH118" s="966"/>
      <c r="BI118" s="966"/>
      <c r="BJ118" s="966"/>
      <c r="BK118" s="966"/>
      <c r="BL118" s="966"/>
      <c r="BM118" s="966"/>
      <c r="BN118" s="966"/>
      <c r="BO118" s="966"/>
      <c r="BP118" s="967"/>
      <c r="BQ118" s="1000" t="s">
        <v>445</v>
      </c>
      <c r="BR118" s="1001"/>
      <c r="BS118" s="1001"/>
      <c r="BT118" s="1001"/>
      <c r="BU118" s="1001"/>
      <c r="BV118" s="1001" t="s">
        <v>444</v>
      </c>
      <c r="BW118" s="1001"/>
      <c r="BX118" s="1001"/>
      <c r="BY118" s="1001"/>
      <c r="BZ118" s="1001"/>
      <c r="CA118" s="1001" t="s">
        <v>446</v>
      </c>
      <c r="CB118" s="1001"/>
      <c r="CC118" s="1001"/>
      <c r="CD118" s="1001"/>
      <c r="CE118" s="1001"/>
      <c r="CF118" s="921" t="s">
        <v>446</v>
      </c>
      <c r="CG118" s="922"/>
      <c r="CH118" s="922"/>
      <c r="CI118" s="922"/>
      <c r="CJ118" s="922"/>
      <c r="CK118" s="949"/>
      <c r="CL118" s="950"/>
      <c r="CM118" s="923" t="s">
        <v>474</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446</v>
      </c>
      <c r="DH118" s="960"/>
      <c r="DI118" s="960"/>
      <c r="DJ118" s="960"/>
      <c r="DK118" s="961"/>
      <c r="DL118" s="962" t="s">
        <v>446</v>
      </c>
      <c r="DM118" s="960"/>
      <c r="DN118" s="960"/>
      <c r="DO118" s="960"/>
      <c r="DP118" s="961"/>
      <c r="DQ118" s="962" t="s">
        <v>445</v>
      </c>
      <c r="DR118" s="960"/>
      <c r="DS118" s="960"/>
      <c r="DT118" s="960"/>
      <c r="DU118" s="961"/>
      <c r="DV118" s="963" t="s">
        <v>448</v>
      </c>
      <c r="DW118" s="964"/>
      <c r="DX118" s="964"/>
      <c r="DY118" s="964"/>
      <c r="DZ118" s="965"/>
    </row>
    <row r="119" spans="1:130" s="230" customFormat="1" ht="26.25" customHeight="1" x14ac:dyDescent="0.2">
      <c r="A119" s="1063" t="s">
        <v>442</v>
      </c>
      <c r="B119" s="948"/>
      <c r="C119" s="930" t="s">
        <v>443</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446</v>
      </c>
      <c r="AB119" s="901"/>
      <c r="AC119" s="901"/>
      <c r="AD119" s="901"/>
      <c r="AE119" s="902"/>
      <c r="AF119" s="903" t="s">
        <v>446</v>
      </c>
      <c r="AG119" s="901"/>
      <c r="AH119" s="901"/>
      <c r="AI119" s="901"/>
      <c r="AJ119" s="902"/>
      <c r="AK119" s="903" t="s">
        <v>445</v>
      </c>
      <c r="AL119" s="901"/>
      <c r="AM119" s="901"/>
      <c r="AN119" s="901"/>
      <c r="AO119" s="902"/>
      <c r="AP119" s="904" t="s">
        <v>446</v>
      </c>
      <c r="AQ119" s="905"/>
      <c r="AR119" s="905"/>
      <c r="AS119" s="905"/>
      <c r="AT119" s="906"/>
      <c r="AU119" s="911"/>
      <c r="AV119" s="912"/>
      <c r="AW119" s="912"/>
      <c r="AX119" s="912"/>
      <c r="AY119" s="912"/>
      <c r="AZ119" s="251" t="s">
        <v>191</v>
      </c>
      <c r="BA119" s="251"/>
      <c r="BB119" s="251"/>
      <c r="BC119" s="251"/>
      <c r="BD119" s="251"/>
      <c r="BE119" s="251"/>
      <c r="BF119" s="251"/>
      <c r="BG119" s="251"/>
      <c r="BH119" s="251"/>
      <c r="BI119" s="251"/>
      <c r="BJ119" s="251"/>
      <c r="BK119" s="251"/>
      <c r="BL119" s="251"/>
      <c r="BM119" s="251"/>
      <c r="BN119" s="251"/>
      <c r="BO119" s="978" t="s">
        <v>475</v>
      </c>
      <c r="BP119" s="1006"/>
      <c r="BQ119" s="1000">
        <v>30651214</v>
      </c>
      <c r="BR119" s="1001"/>
      <c r="BS119" s="1001"/>
      <c r="BT119" s="1001"/>
      <c r="BU119" s="1001"/>
      <c r="BV119" s="1001">
        <v>31963740</v>
      </c>
      <c r="BW119" s="1001"/>
      <c r="BX119" s="1001"/>
      <c r="BY119" s="1001"/>
      <c r="BZ119" s="1001"/>
      <c r="CA119" s="1001">
        <v>30930121</v>
      </c>
      <c r="CB119" s="1001"/>
      <c r="CC119" s="1001"/>
      <c r="CD119" s="1001"/>
      <c r="CE119" s="1001"/>
      <c r="CF119" s="1002"/>
      <c r="CG119" s="1003"/>
      <c r="CH119" s="1003"/>
      <c r="CI119" s="1003"/>
      <c r="CJ119" s="1004"/>
      <c r="CK119" s="951"/>
      <c r="CL119" s="952"/>
      <c r="CM119" s="974" t="s">
        <v>476</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444</v>
      </c>
      <c r="DH119" s="987"/>
      <c r="DI119" s="987"/>
      <c r="DJ119" s="987"/>
      <c r="DK119" s="988"/>
      <c r="DL119" s="986" t="s">
        <v>446</v>
      </c>
      <c r="DM119" s="987"/>
      <c r="DN119" s="987"/>
      <c r="DO119" s="987"/>
      <c r="DP119" s="988"/>
      <c r="DQ119" s="986" t="s">
        <v>446</v>
      </c>
      <c r="DR119" s="987"/>
      <c r="DS119" s="987"/>
      <c r="DT119" s="987"/>
      <c r="DU119" s="988"/>
      <c r="DV119" s="989" t="s">
        <v>446</v>
      </c>
      <c r="DW119" s="990"/>
      <c r="DX119" s="990"/>
      <c r="DY119" s="990"/>
      <c r="DZ119" s="991"/>
    </row>
    <row r="120" spans="1:130" s="230" customFormat="1" ht="26.25" customHeight="1" x14ac:dyDescent="0.2">
      <c r="A120" s="1064"/>
      <c r="B120" s="950"/>
      <c r="C120" s="923" t="s">
        <v>450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444</v>
      </c>
      <c r="AB120" s="960"/>
      <c r="AC120" s="960"/>
      <c r="AD120" s="960"/>
      <c r="AE120" s="961"/>
      <c r="AF120" s="962" t="s">
        <v>470</v>
      </c>
      <c r="AG120" s="960"/>
      <c r="AH120" s="960"/>
      <c r="AI120" s="960"/>
      <c r="AJ120" s="961"/>
      <c r="AK120" s="962" t="s">
        <v>444</v>
      </c>
      <c r="AL120" s="960"/>
      <c r="AM120" s="960"/>
      <c r="AN120" s="960"/>
      <c r="AO120" s="961"/>
      <c r="AP120" s="963" t="s">
        <v>446</v>
      </c>
      <c r="AQ120" s="964"/>
      <c r="AR120" s="964"/>
      <c r="AS120" s="964"/>
      <c r="AT120" s="965"/>
      <c r="AU120" s="992" t="s">
        <v>477</v>
      </c>
      <c r="AV120" s="993"/>
      <c r="AW120" s="993"/>
      <c r="AX120" s="993"/>
      <c r="AY120" s="994"/>
      <c r="AZ120" s="930" t="s">
        <v>478</v>
      </c>
      <c r="BA120" s="898"/>
      <c r="BB120" s="898"/>
      <c r="BC120" s="898"/>
      <c r="BD120" s="898"/>
      <c r="BE120" s="898"/>
      <c r="BF120" s="898"/>
      <c r="BG120" s="898"/>
      <c r="BH120" s="898"/>
      <c r="BI120" s="898"/>
      <c r="BJ120" s="898"/>
      <c r="BK120" s="898"/>
      <c r="BL120" s="898"/>
      <c r="BM120" s="898"/>
      <c r="BN120" s="898"/>
      <c r="BO120" s="898"/>
      <c r="BP120" s="899"/>
      <c r="BQ120" s="931">
        <v>13009391</v>
      </c>
      <c r="BR120" s="932"/>
      <c r="BS120" s="932"/>
      <c r="BT120" s="932"/>
      <c r="BU120" s="932"/>
      <c r="BV120" s="932">
        <v>13400181</v>
      </c>
      <c r="BW120" s="932"/>
      <c r="BX120" s="932"/>
      <c r="BY120" s="932"/>
      <c r="BZ120" s="932"/>
      <c r="CA120" s="932">
        <v>13447314</v>
      </c>
      <c r="CB120" s="932"/>
      <c r="CC120" s="932"/>
      <c r="CD120" s="932"/>
      <c r="CE120" s="932"/>
      <c r="CF120" s="945">
        <v>134</v>
      </c>
      <c r="CG120" s="946"/>
      <c r="CH120" s="946"/>
      <c r="CI120" s="946"/>
      <c r="CJ120" s="946"/>
      <c r="CK120" s="1007" t="s">
        <v>479</v>
      </c>
      <c r="CL120" s="1008"/>
      <c r="CM120" s="1008"/>
      <c r="CN120" s="1008"/>
      <c r="CO120" s="1009"/>
      <c r="CP120" s="1015" t="s">
        <v>480</v>
      </c>
      <c r="CQ120" s="1016"/>
      <c r="CR120" s="1016"/>
      <c r="CS120" s="1016"/>
      <c r="CT120" s="1016"/>
      <c r="CU120" s="1016"/>
      <c r="CV120" s="1016"/>
      <c r="CW120" s="1016"/>
      <c r="CX120" s="1016"/>
      <c r="CY120" s="1016"/>
      <c r="CZ120" s="1016"/>
      <c r="DA120" s="1016"/>
      <c r="DB120" s="1016"/>
      <c r="DC120" s="1016"/>
      <c r="DD120" s="1016"/>
      <c r="DE120" s="1016"/>
      <c r="DF120" s="1017"/>
      <c r="DG120" s="931">
        <v>7282700</v>
      </c>
      <c r="DH120" s="932"/>
      <c r="DI120" s="932"/>
      <c r="DJ120" s="932"/>
      <c r="DK120" s="932"/>
      <c r="DL120" s="932">
        <v>6443718</v>
      </c>
      <c r="DM120" s="932"/>
      <c r="DN120" s="932"/>
      <c r="DO120" s="932"/>
      <c r="DP120" s="932"/>
      <c r="DQ120" s="932">
        <v>5600315</v>
      </c>
      <c r="DR120" s="932"/>
      <c r="DS120" s="932"/>
      <c r="DT120" s="932"/>
      <c r="DU120" s="932"/>
      <c r="DV120" s="933">
        <v>55.8</v>
      </c>
      <c r="DW120" s="933"/>
      <c r="DX120" s="933"/>
      <c r="DY120" s="933"/>
      <c r="DZ120" s="934"/>
    </row>
    <row r="121" spans="1:130" s="230" customFormat="1" ht="26.25" customHeight="1" x14ac:dyDescent="0.2">
      <c r="A121" s="1064"/>
      <c r="B121" s="950"/>
      <c r="C121" s="975" t="s">
        <v>481</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445</v>
      </c>
      <c r="AB121" s="960"/>
      <c r="AC121" s="960"/>
      <c r="AD121" s="960"/>
      <c r="AE121" s="961"/>
      <c r="AF121" s="962" t="s">
        <v>446</v>
      </c>
      <c r="AG121" s="960"/>
      <c r="AH121" s="960"/>
      <c r="AI121" s="960"/>
      <c r="AJ121" s="961"/>
      <c r="AK121" s="962" t="s">
        <v>446</v>
      </c>
      <c r="AL121" s="960"/>
      <c r="AM121" s="960"/>
      <c r="AN121" s="960"/>
      <c r="AO121" s="961"/>
      <c r="AP121" s="963" t="s">
        <v>444</v>
      </c>
      <c r="AQ121" s="964"/>
      <c r="AR121" s="964"/>
      <c r="AS121" s="964"/>
      <c r="AT121" s="965"/>
      <c r="AU121" s="995"/>
      <c r="AV121" s="996"/>
      <c r="AW121" s="996"/>
      <c r="AX121" s="996"/>
      <c r="AY121" s="997"/>
      <c r="AZ121" s="923" t="s">
        <v>482</v>
      </c>
      <c r="BA121" s="924"/>
      <c r="BB121" s="924"/>
      <c r="BC121" s="924"/>
      <c r="BD121" s="924"/>
      <c r="BE121" s="924"/>
      <c r="BF121" s="924"/>
      <c r="BG121" s="924"/>
      <c r="BH121" s="924"/>
      <c r="BI121" s="924"/>
      <c r="BJ121" s="924"/>
      <c r="BK121" s="924"/>
      <c r="BL121" s="924"/>
      <c r="BM121" s="924"/>
      <c r="BN121" s="924"/>
      <c r="BO121" s="924"/>
      <c r="BP121" s="925"/>
      <c r="BQ121" s="926">
        <v>1857839</v>
      </c>
      <c r="BR121" s="927"/>
      <c r="BS121" s="927"/>
      <c r="BT121" s="927"/>
      <c r="BU121" s="927"/>
      <c r="BV121" s="927">
        <v>1706400</v>
      </c>
      <c r="BW121" s="927"/>
      <c r="BX121" s="927"/>
      <c r="BY121" s="927"/>
      <c r="BZ121" s="927"/>
      <c r="CA121" s="927">
        <v>1532584</v>
      </c>
      <c r="CB121" s="927"/>
      <c r="CC121" s="927"/>
      <c r="CD121" s="927"/>
      <c r="CE121" s="927"/>
      <c r="CF121" s="921">
        <v>15.3</v>
      </c>
      <c r="CG121" s="922"/>
      <c r="CH121" s="922"/>
      <c r="CI121" s="922"/>
      <c r="CJ121" s="922"/>
      <c r="CK121" s="1010"/>
      <c r="CL121" s="1011"/>
      <c r="CM121" s="1011"/>
      <c r="CN121" s="1011"/>
      <c r="CO121" s="1012"/>
      <c r="CP121" s="1020" t="s">
        <v>483</v>
      </c>
      <c r="CQ121" s="1021"/>
      <c r="CR121" s="1021"/>
      <c r="CS121" s="1021"/>
      <c r="CT121" s="1021"/>
      <c r="CU121" s="1021"/>
      <c r="CV121" s="1021"/>
      <c r="CW121" s="1021"/>
      <c r="CX121" s="1021"/>
      <c r="CY121" s="1021"/>
      <c r="CZ121" s="1021"/>
      <c r="DA121" s="1021"/>
      <c r="DB121" s="1021"/>
      <c r="DC121" s="1021"/>
      <c r="DD121" s="1021"/>
      <c r="DE121" s="1021"/>
      <c r="DF121" s="1022"/>
      <c r="DG121" s="926">
        <v>353767</v>
      </c>
      <c r="DH121" s="927"/>
      <c r="DI121" s="927"/>
      <c r="DJ121" s="927"/>
      <c r="DK121" s="927"/>
      <c r="DL121" s="927">
        <v>345375</v>
      </c>
      <c r="DM121" s="927"/>
      <c r="DN121" s="927"/>
      <c r="DO121" s="927"/>
      <c r="DP121" s="927"/>
      <c r="DQ121" s="927">
        <v>321823</v>
      </c>
      <c r="DR121" s="927"/>
      <c r="DS121" s="927"/>
      <c r="DT121" s="927"/>
      <c r="DU121" s="927"/>
      <c r="DV121" s="928">
        <v>3.2</v>
      </c>
      <c r="DW121" s="928"/>
      <c r="DX121" s="928"/>
      <c r="DY121" s="928"/>
      <c r="DZ121" s="929"/>
    </row>
    <row r="122" spans="1:130" s="230" customFormat="1" ht="26.25" customHeight="1" x14ac:dyDescent="0.2">
      <c r="A122" s="1064"/>
      <c r="B122" s="950"/>
      <c r="C122" s="923" t="s">
        <v>461</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445</v>
      </c>
      <c r="AB122" s="960"/>
      <c r="AC122" s="960"/>
      <c r="AD122" s="960"/>
      <c r="AE122" s="961"/>
      <c r="AF122" s="962" t="s">
        <v>444</v>
      </c>
      <c r="AG122" s="960"/>
      <c r="AH122" s="960"/>
      <c r="AI122" s="960"/>
      <c r="AJ122" s="961"/>
      <c r="AK122" s="962" t="s">
        <v>445</v>
      </c>
      <c r="AL122" s="960"/>
      <c r="AM122" s="960"/>
      <c r="AN122" s="960"/>
      <c r="AO122" s="961"/>
      <c r="AP122" s="963" t="s">
        <v>448</v>
      </c>
      <c r="AQ122" s="964"/>
      <c r="AR122" s="964"/>
      <c r="AS122" s="964"/>
      <c r="AT122" s="965"/>
      <c r="AU122" s="995"/>
      <c r="AV122" s="996"/>
      <c r="AW122" s="996"/>
      <c r="AX122" s="996"/>
      <c r="AY122" s="997"/>
      <c r="AZ122" s="974" t="s">
        <v>484</v>
      </c>
      <c r="BA122" s="966"/>
      <c r="BB122" s="966"/>
      <c r="BC122" s="966"/>
      <c r="BD122" s="966"/>
      <c r="BE122" s="966"/>
      <c r="BF122" s="966"/>
      <c r="BG122" s="966"/>
      <c r="BH122" s="966"/>
      <c r="BI122" s="966"/>
      <c r="BJ122" s="966"/>
      <c r="BK122" s="966"/>
      <c r="BL122" s="966"/>
      <c r="BM122" s="966"/>
      <c r="BN122" s="966"/>
      <c r="BO122" s="966"/>
      <c r="BP122" s="967"/>
      <c r="BQ122" s="1000">
        <v>24697587</v>
      </c>
      <c r="BR122" s="1001"/>
      <c r="BS122" s="1001"/>
      <c r="BT122" s="1001"/>
      <c r="BU122" s="1001"/>
      <c r="BV122" s="1001">
        <v>25686489</v>
      </c>
      <c r="BW122" s="1001"/>
      <c r="BX122" s="1001"/>
      <c r="BY122" s="1001"/>
      <c r="BZ122" s="1001"/>
      <c r="CA122" s="1001">
        <v>24983849</v>
      </c>
      <c r="CB122" s="1001"/>
      <c r="CC122" s="1001"/>
      <c r="CD122" s="1001"/>
      <c r="CE122" s="1001"/>
      <c r="CF122" s="1018">
        <v>248.9</v>
      </c>
      <c r="CG122" s="1019"/>
      <c r="CH122" s="1019"/>
      <c r="CI122" s="1019"/>
      <c r="CJ122" s="1019"/>
      <c r="CK122" s="1010"/>
      <c r="CL122" s="1011"/>
      <c r="CM122" s="1011"/>
      <c r="CN122" s="1011"/>
      <c r="CO122" s="1012"/>
      <c r="CP122" s="1020" t="s">
        <v>412</v>
      </c>
      <c r="CQ122" s="1021"/>
      <c r="CR122" s="1021"/>
      <c r="CS122" s="1021"/>
      <c r="CT122" s="1021"/>
      <c r="CU122" s="1021"/>
      <c r="CV122" s="1021"/>
      <c r="CW122" s="1021"/>
      <c r="CX122" s="1021"/>
      <c r="CY122" s="1021"/>
      <c r="CZ122" s="1021"/>
      <c r="DA122" s="1021"/>
      <c r="DB122" s="1021"/>
      <c r="DC122" s="1021"/>
      <c r="DD122" s="1021"/>
      <c r="DE122" s="1021"/>
      <c r="DF122" s="1022"/>
      <c r="DG122" s="926">
        <v>1755</v>
      </c>
      <c r="DH122" s="927"/>
      <c r="DI122" s="927"/>
      <c r="DJ122" s="927"/>
      <c r="DK122" s="927"/>
      <c r="DL122" s="927">
        <v>6004</v>
      </c>
      <c r="DM122" s="927"/>
      <c r="DN122" s="927"/>
      <c r="DO122" s="927"/>
      <c r="DP122" s="927"/>
      <c r="DQ122" s="927">
        <v>9579</v>
      </c>
      <c r="DR122" s="927"/>
      <c r="DS122" s="927"/>
      <c r="DT122" s="927"/>
      <c r="DU122" s="927"/>
      <c r="DV122" s="928">
        <v>0.1</v>
      </c>
      <c r="DW122" s="928"/>
      <c r="DX122" s="928"/>
      <c r="DY122" s="928"/>
      <c r="DZ122" s="929"/>
    </row>
    <row r="123" spans="1:130" s="230" customFormat="1" ht="26.25" customHeight="1" x14ac:dyDescent="0.2">
      <c r="A123" s="1064"/>
      <c r="B123" s="950"/>
      <c r="C123" s="923" t="s">
        <v>467</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446</v>
      </c>
      <c r="AB123" s="960"/>
      <c r="AC123" s="960"/>
      <c r="AD123" s="960"/>
      <c r="AE123" s="961"/>
      <c r="AF123" s="962" t="s">
        <v>445</v>
      </c>
      <c r="AG123" s="960"/>
      <c r="AH123" s="960"/>
      <c r="AI123" s="960"/>
      <c r="AJ123" s="961"/>
      <c r="AK123" s="962" t="s">
        <v>446</v>
      </c>
      <c r="AL123" s="960"/>
      <c r="AM123" s="960"/>
      <c r="AN123" s="960"/>
      <c r="AO123" s="961"/>
      <c r="AP123" s="963" t="s">
        <v>446</v>
      </c>
      <c r="AQ123" s="964"/>
      <c r="AR123" s="964"/>
      <c r="AS123" s="964"/>
      <c r="AT123" s="965"/>
      <c r="AU123" s="998"/>
      <c r="AV123" s="999"/>
      <c r="AW123" s="999"/>
      <c r="AX123" s="999"/>
      <c r="AY123" s="999"/>
      <c r="AZ123" s="251" t="s">
        <v>191</v>
      </c>
      <c r="BA123" s="251"/>
      <c r="BB123" s="251"/>
      <c r="BC123" s="251"/>
      <c r="BD123" s="251"/>
      <c r="BE123" s="251"/>
      <c r="BF123" s="251"/>
      <c r="BG123" s="251"/>
      <c r="BH123" s="251"/>
      <c r="BI123" s="251"/>
      <c r="BJ123" s="251"/>
      <c r="BK123" s="251"/>
      <c r="BL123" s="251"/>
      <c r="BM123" s="251"/>
      <c r="BN123" s="251"/>
      <c r="BO123" s="978" t="s">
        <v>485</v>
      </c>
      <c r="BP123" s="1006"/>
      <c r="BQ123" s="1036">
        <v>39564817</v>
      </c>
      <c r="BR123" s="1037"/>
      <c r="BS123" s="1037"/>
      <c r="BT123" s="1037"/>
      <c r="BU123" s="1037"/>
      <c r="BV123" s="1037">
        <v>40793070</v>
      </c>
      <c r="BW123" s="1037"/>
      <c r="BX123" s="1037"/>
      <c r="BY123" s="1037"/>
      <c r="BZ123" s="1037"/>
      <c r="CA123" s="1037">
        <v>39963747</v>
      </c>
      <c r="CB123" s="1037"/>
      <c r="CC123" s="1037"/>
      <c r="CD123" s="1037"/>
      <c r="CE123" s="1037"/>
      <c r="CF123" s="1002"/>
      <c r="CG123" s="1003"/>
      <c r="CH123" s="1003"/>
      <c r="CI123" s="1003"/>
      <c r="CJ123" s="1004"/>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9"/>
      <c r="DH123" s="960"/>
      <c r="DI123" s="960"/>
      <c r="DJ123" s="960"/>
      <c r="DK123" s="961"/>
      <c r="DL123" s="962"/>
      <c r="DM123" s="960"/>
      <c r="DN123" s="960"/>
      <c r="DO123" s="960"/>
      <c r="DP123" s="961"/>
      <c r="DQ123" s="962"/>
      <c r="DR123" s="960"/>
      <c r="DS123" s="960"/>
      <c r="DT123" s="960"/>
      <c r="DU123" s="961"/>
      <c r="DV123" s="963"/>
      <c r="DW123" s="964"/>
      <c r="DX123" s="964"/>
      <c r="DY123" s="964"/>
      <c r="DZ123" s="965"/>
    </row>
    <row r="124" spans="1:130" s="230" customFormat="1" ht="26.25" customHeight="1" thickBot="1" x14ac:dyDescent="0.25">
      <c r="A124" s="1064"/>
      <c r="B124" s="950"/>
      <c r="C124" s="923" t="s">
        <v>471</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444</v>
      </c>
      <c r="AB124" s="960"/>
      <c r="AC124" s="960"/>
      <c r="AD124" s="960"/>
      <c r="AE124" s="961"/>
      <c r="AF124" s="962" t="s">
        <v>446</v>
      </c>
      <c r="AG124" s="960"/>
      <c r="AH124" s="960"/>
      <c r="AI124" s="960"/>
      <c r="AJ124" s="961"/>
      <c r="AK124" s="962" t="s">
        <v>446</v>
      </c>
      <c r="AL124" s="960"/>
      <c r="AM124" s="960"/>
      <c r="AN124" s="960"/>
      <c r="AO124" s="961"/>
      <c r="AP124" s="963" t="s">
        <v>445</v>
      </c>
      <c r="AQ124" s="964"/>
      <c r="AR124" s="964"/>
      <c r="AS124" s="964"/>
      <c r="AT124" s="965"/>
      <c r="AU124" s="1032" t="s">
        <v>486</v>
      </c>
      <c r="AV124" s="1033"/>
      <c r="AW124" s="1033"/>
      <c r="AX124" s="1033"/>
      <c r="AY124" s="1033"/>
      <c r="AZ124" s="1033"/>
      <c r="BA124" s="1033"/>
      <c r="BB124" s="1033"/>
      <c r="BC124" s="1033"/>
      <c r="BD124" s="1033"/>
      <c r="BE124" s="1033"/>
      <c r="BF124" s="1033"/>
      <c r="BG124" s="1033"/>
      <c r="BH124" s="1033"/>
      <c r="BI124" s="1033"/>
      <c r="BJ124" s="1033"/>
      <c r="BK124" s="1033"/>
      <c r="BL124" s="1033"/>
      <c r="BM124" s="1033"/>
      <c r="BN124" s="1033"/>
      <c r="BO124" s="1033"/>
      <c r="BP124" s="1034"/>
      <c r="BQ124" s="1035" t="s">
        <v>446</v>
      </c>
      <c r="BR124" s="1028"/>
      <c r="BS124" s="1028"/>
      <c r="BT124" s="1028"/>
      <c r="BU124" s="1028"/>
      <c r="BV124" s="1028" t="s">
        <v>445</v>
      </c>
      <c r="BW124" s="1028"/>
      <c r="BX124" s="1028"/>
      <c r="BY124" s="1028"/>
      <c r="BZ124" s="1028"/>
      <c r="CA124" s="1028" t="s">
        <v>446</v>
      </c>
      <c r="CB124" s="1028"/>
      <c r="CC124" s="1028"/>
      <c r="CD124" s="1028"/>
      <c r="CE124" s="1028"/>
      <c r="CF124" s="1029"/>
      <c r="CG124" s="1030"/>
      <c r="CH124" s="1030"/>
      <c r="CI124" s="1030"/>
      <c r="CJ124" s="1031"/>
      <c r="CK124" s="1013"/>
      <c r="CL124" s="1013"/>
      <c r="CM124" s="1013"/>
      <c r="CN124" s="1013"/>
      <c r="CO124" s="1014"/>
      <c r="CP124" s="1020" t="s">
        <v>487</v>
      </c>
      <c r="CQ124" s="1021"/>
      <c r="CR124" s="1021"/>
      <c r="CS124" s="1021"/>
      <c r="CT124" s="1021"/>
      <c r="CU124" s="1021"/>
      <c r="CV124" s="1021"/>
      <c r="CW124" s="1021"/>
      <c r="CX124" s="1021"/>
      <c r="CY124" s="1021"/>
      <c r="CZ124" s="1021"/>
      <c r="DA124" s="1021"/>
      <c r="DB124" s="1021"/>
      <c r="DC124" s="1021"/>
      <c r="DD124" s="1021"/>
      <c r="DE124" s="1021"/>
      <c r="DF124" s="1022"/>
      <c r="DG124" s="1005" t="s">
        <v>446</v>
      </c>
      <c r="DH124" s="987"/>
      <c r="DI124" s="987"/>
      <c r="DJ124" s="987"/>
      <c r="DK124" s="988"/>
      <c r="DL124" s="986" t="s">
        <v>446</v>
      </c>
      <c r="DM124" s="987"/>
      <c r="DN124" s="987"/>
      <c r="DO124" s="987"/>
      <c r="DP124" s="988"/>
      <c r="DQ124" s="986" t="s">
        <v>445</v>
      </c>
      <c r="DR124" s="987"/>
      <c r="DS124" s="987"/>
      <c r="DT124" s="987"/>
      <c r="DU124" s="988"/>
      <c r="DV124" s="989" t="s">
        <v>446</v>
      </c>
      <c r="DW124" s="990"/>
      <c r="DX124" s="990"/>
      <c r="DY124" s="990"/>
      <c r="DZ124" s="991"/>
    </row>
    <row r="125" spans="1:130" s="230" customFormat="1" ht="26.25" customHeight="1" x14ac:dyDescent="0.2">
      <c r="A125" s="1064"/>
      <c r="B125" s="950"/>
      <c r="C125" s="923" t="s">
        <v>474</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446</v>
      </c>
      <c r="AB125" s="960"/>
      <c r="AC125" s="960"/>
      <c r="AD125" s="960"/>
      <c r="AE125" s="961"/>
      <c r="AF125" s="962" t="s">
        <v>446</v>
      </c>
      <c r="AG125" s="960"/>
      <c r="AH125" s="960"/>
      <c r="AI125" s="960"/>
      <c r="AJ125" s="961"/>
      <c r="AK125" s="962" t="s">
        <v>446</v>
      </c>
      <c r="AL125" s="960"/>
      <c r="AM125" s="960"/>
      <c r="AN125" s="960"/>
      <c r="AO125" s="961"/>
      <c r="AP125" s="963" t="s">
        <v>445</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488</v>
      </c>
      <c r="CL125" s="1008"/>
      <c r="CM125" s="1008"/>
      <c r="CN125" s="1008"/>
      <c r="CO125" s="1009"/>
      <c r="CP125" s="930" t="s">
        <v>489</v>
      </c>
      <c r="CQ125" s="898"/>
      <c r="CR125" s="898"/>
      <c r="CS125" s="898"/>
      <c r="CT125" s="898"/>
      <c r="CU125" s="898"/>
      <c r="CV125" s="898"/>
      <c r="CW125" s="898"/>
      <c r="CX125" s="898"/>
      <c r="CY125" s="898"/>
      <c r="CZ125" s="898"/>
      <c r="DA125" s="898"/>
      <c r="DB125" s="898"/>
      <c r="DC125" s="898"/>
      <c r="DD125" s="898"/>
      <c r="DE125" s="898"/>
      <c r="DF125" s="899"/>
      <c r="DG125" s="931" t="s">
        <v>446</v>
      </c>
      <c r="DH125" s="932"/>
      <c r="DI125" s="932"/>
      <c r="DJ125" s="932"/>
      <c r="DK125" s="932"/>
      <c r="DL125" s="932" t="s">
        <v>448</v>
      </c>
      <c r="DM125" s="932"/>
      <c r="DN125" s="932"/>
      <c r="DO125" s="932"/>
      <c r="DP125" s="932"/>
      <c r="DQ125" s="932" t="s">
        <v>446</v>
      </c>
      <c r="DR125" s="932"/>
      <c r="DS125" s="932"/>
      <c r="DT125" s="932"/>
      <c r="DU125" s="932"/>
      <c r="DV125" s="933" t="s">
        <v>446</v>
      </c>
      <c r="DW125" s="933"/>
      <c r="DX125" s="933"/>
      <c r="DY125" s="933"/>
      <c r="DZ125" s="934"/>
    </row>
    <row r="126" spans="1:130" s="230" customFormat="1" ht="26.25" customHeight="1" thickBot="1" x14ac:dyDescent="0.25">
      <c r="A126" s="1064"/>
      <c r="B126" s="950"/>
      <c r="C126" s="923" t="s">
        <v>476</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446</v>
      </c>
      <c r="AB126" s="960"/>
      <c r="AC126" s="960"/>
      <c r="AD126" s="960"/>
      <c r="AE126" s="961"/>
      <c r="AF126" s="962" t="s">
        <v>470</v>
      </c>
      <c r="AG126" s="960"/>
      <c r="AH126" s="960"/>
      <c r="AI126" s="960"/>
      <c r="AJ126" s="961"/>
      <c r="AK126" s="962" t="s">
        <v>470</v>
      </c>
      <c r="AL126" s="960"/>
      <c r="AM126" s="960"/>
      <c r="AN126" s="960"/>
      <c r="AO126" s="961"/>
      <c r="AP126" s="963" t="s">
        <v>445</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490</v>
      </c>
      <c r="CQ126" s="924"/>
      <c r="CR126" s="924"/>
      <c r="CS126" s="924"/>
      <c r="CT126" s="924"/>
      <c r="CU126" s="924"/>
      <c r="CV126" s="924"/>
      <c r="CW126" s="924"/>
      <c r="CX126" s="924"/>
      <c r="CY126" s="924"/>
      <c r="CZ126" s="924"/>
      <c r="DA126" s="924"/>
      <c r="DB126" s="924"/>
      <c r="DC126" s="924"/>
      <c r="DD126" s="924"/>
      <c r="DE126" s="924"/>
      <c r="DF126" s="925"/>
      <c r="DG126" s="926" t="s">
        <v>445</v>
      </c>
      <c r="DH126" s="927"/>
      <c r="DI126" s="927"/>
      <c r="DJ126" s="927"/>
      <c r="DK126" s="927"/>
      <c r="DL126" s="927" t="s">
        <v>445</v>
      </c>
      <c r="DM126" s="927"/>
      <c r="DN126" s="927"/>
      <c r="DO126" s="927"/>
      <c r="DP126" s="927"/>
      <c r="DQ126" s="927" t="s">
        <v>446</v>
      </c>
      <c r="DR126" s="927"/>
      <c r="DS126" s="927"/>
      <c r="DT126" s="927"/>
      <c r="DU126" s="927"/>
      <c r="DV126" s="928" t="s">
        <v>445</v>
      </c>
      <c r="DW126" s="928"/>
      <c r="DX126" s="928"/>
      <c r="DY126" s="928"/>
      <c r="DZ126" s="929"/>
    </row>
    <row r="127" spans="1:130" s="230" customFormat="1" ht="26.25" customHeight="1" x14ac:dyDescent="0.2">
      <c r="A127" s="1065"/>
      <c r="B127" s="952"/>
      <c r="C127" s="974" t="s">
        <v>491</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446</v>
      </c>
      <c r="AB127" s="960"/>
      <c r="AC127" s="960"/>
      <c r="AD127" s="960"/>
      <c r="AE127" s="961"/>
      <c r="AF127" s="962" t="s">
        <v>470</v>
      </c>
      <c r="AG127" s="960"/>
      <c r="AH127" s="960"/>
      <c r="AI127" s="960"/>
      <c r="AJ127" s="961"/>
      <c r="AK127" s="962" t="s">
        <v>448</v>
      </c>
      <c r="AL127" s="960"/>
      <c r="AM127" s="960"/>
      <c r="AN127" s="960"/>
      <c r="AO127" s="961"/>
      <c r="AP127" s="963" t="s">
        <v>446</v>
      </c>
      <c r="AQ127" s="964"/>
      <c r="AR127" s="964"/>
      <c r="AS127" s="964"/>
      <c r="AT127" s="965"/>
      <c r="AU127" s="232"/>
      <c r="AV127" s="232"/>
      <c r="AW127" s="232"/>
      <c r="AX127" s="1038" t="s">
        <v>492</v>
      </c>
      <c r="AY127" s="1039"/>
      <c r="AZ127" s="1039"/>
      <c r="BA127" s="1039"/>
      <c r="BB127" s="1039"/>
      <c r="BC127" s="1039"/>
      <c r="BD127" s="1039"/>
      <c r="BE127" s="1040"/>
      <c r="BF127" s="1041" t="s">
        <v>493</v>
      </c>
      <c r="BG127" s="1039"/>
      <c r="BH127" s="1039"/>
      <c r="BI127" s="1039"/>
      <c r="BJ127" s="1039"/>
      <c r="BK127" s="1039"/>
      <c r="BL127" s="1040"/>
      <c r="BM127" s="1041" t="s">
        <v>494</v>
      </c>
      <c r="BN127" s="1039"/>
      <c r="BO127" s="1039"/>
      <c r="BP127" s="1039"/>
      <c r="BQ127" s="1039"/>
      <c r="BR127" s="1039"/>
      <c r="BS127" s="1040"/>
      <c r="BT127" s="1041" t="s">
        <v>495</v>
      </c>
      <c r="BU127" s="1039"/>
      <c r="BV127" s="1039"/>
      <c r="BW127" s="1039"/>
      <c r="BX127" s="1039"/>
      <c r="BY127" s="1039"/>
      <c r="BZ127" s="1062"/>
      <c r="CA127" s="232"/>
      <c r="CB127" s="232"/>
      <c r="CC127" s="232"/>
      <c r="CD127" s="255"/>
      <c r="CE127" s="255"/>
      <c r="CF127" s="255"/>
      <c r="CG127" s="232"/>
      <c r="CH127" s="232"/>
      <c r="CI127" s="232"/>
      <c r="CJ127" s="254"/>
      <c r="CK127" s="1024"/>
      <c r="CL127" s="1011"/>
      <c r="CM127" s="1011"/>
      <c r="CN127" s="1011"/>
      <c r="CO127" s="1012"/>
      <c r="CP127" s="923" t="s">
        <v>496</v>
      </c>
      <c r="CQ127" s="924"/>
      <c r="CR127" s="924"/>
      <c r="CS127" s="924"/>
      <c r="CT127" s="924"/>
      <c r="CU127" s="924"/>
      <c r="CV127" s="924"/>
      <c r="CW127" s="924"/>
      <c r="CX127" s="924"/>
      <c r="CY127" s="924"/>
      <c r="CZ127" s="924"/>
      <c r="DA127" s="924"/>
      <c r="DB127" s="924"/>
      <c r="DC127" s="924"/>
      <c r="DD127" s="924"/>
      <c r="DE127" s="924"/>
      <c r="DF127" s="925"/>
      <c r="DG127" s="926" t="s">
        <v>472</v>
      </c>
      <c r="DH127" s="927"/>
      <c r="DI127" s="927"/>
      <c r="DJ127" s="927"/>
      <c r="DK127" s="927"/>
      <c r="DL127" s="927" t="s">
        <v>445</v>
      </c>
      <c r="DM127" s="927"/>
      <c r="DN127" s="927"/>
      <c r="DO127" s="927"/>
      <c r="DP127" s="927"/>
      <c r="DQ127" s="927" t="s">
        <v>446</v>
      </c>
      <c r="DR127" s="927"/>
      <c r="DS127" s="927"/>
      <c r="DT127" s="927"/>
      <c r="DU127" s="927"/>
      <c r="DV127" s="928" t="s">
        <v>445</v>
      </c>
      <c r="DW127" s="928"/>
      <c r="DX127" s="928"/>
      <c r="DY127" s="928"/>
      <c r="DZ127" s="929"/>
    </row>
    <row r="128" spans="1:130" s="230" customFormat="1" ht="26.25" customHeight="1" thickBot="1" x14ac:dyDescent="0.25">
      <c r="A128" s="1048" t="s">
        <v>497</v>
      </c>
      <c r="B128" s="1049"/>
      <c r="C128" s="1049"/>
      <c r="D128" s="1049"/>
      <c r="E128" s="1049"/>
      <c r="F128" s="1049"/>
      <c r="G128" s="1049"/>
      <c r="H128" s="1049"/>
      <c r="I128" s="1049"/>
      <c r="J128" s="1049"/>
      <c r="K128" s="1049"/>
      <c r="L128" s="1049"/>
      <c r="M128" s="1049"/>
      <c r="N128" s="1049"/>
      <c r="O128" s="1049"/>
      <c r="P128" s="1049"/>
      <c r="Q128" s="1049"/>
      <c r="R128" s="1049"/>
      <c r="S128" s="1049"/>
      <c r="T128" s="1049"/>
      <c r="U128" s="1049"/>
      <c r="V128" s="1049"/>
      <c r="W128" s="1050" t="s">
        <v>498</v>
      </c>
      <c r="X128" s="1050"/>
      <c r="Y128" s="1050"/>
      <c r="Z128" s="1051"/>
      <c r="AA128" s="1052">
        <v>267790</v>
      </c>
      <c r="AB128" s="1053"/>
      <c r="AC128" s="1053"/>
      <c r="AD128" s="1053"/>
      <c r="AE128" s="1054"/>
      <c r="AF128" s="1055">
        <v>258237</v>
      </c>
      <c r="AG128" s="1053"/>
      <c r="AH128" s="1053"/>
      <c r="AI128" s="1053"/>
      <c r="AJ128" s="1054"/>
      <c r="AK128" s="1055">
        <v>275242</v>
      </c>
      <c r="AL128" s="1053"/>
      <c r="AM128" s="1053"/>
      <c r="AN128" s="1053"/>
      <c r="AO128" s="1054"/>
      <c r="AP128" s="1056"/>
      <c r="AQ128" s="1057"/>
      <c r="AR128" s="1057"/>
      <c r="AS128" s="1057"/>
      <c r="AT128" s="1058"/>
      <c r="AU128" s="232"/>
      <c r="AV128" s="232"/>
      <c r="AW128" s="232"/>
      <c r="AX128" s="897" t="s">
        <v>499</v>
      </c>
      <c r="AY128" s="898"/>
      <c r="AZ128" s="898"/>
      <c r="BA128" s="898"/>
      <c r="BB128" s="898"/>
      <c r="BC128" s="898"/>
      <c r="BD128" s="898"/>
      <c r="BE128" s="899"/>
      <c r="BF128" s="1059" t="s">
        <v>470</v>
      </c>
      <c r="BG128" s="1060"/>
      <c r="BH128" s="1060"/>
      <c r="BI128" s="1060"/>
      <c r="BJ128" s="1060"/>
      <c r="BK128" s="1060"/>
      <c r="BL128" s="1061"/>
      <c r="BM128" s="1059">
        <v>13</v>
      </c>
      <c r="BN128" s="1060"/>
      <c r="BO128" s="1060"/>
      <c r="BP128" s="1060"/>
      <c r="BQ128" s="1060"/>
      <c r="BR128" s="1060"/>
      <c r="BS128" s="1061"/>
      <c r="BT128" s="1059">
        <v>20</v>
      </c>
      <c r="BU128" s="1060"/>
      <c r="BV128" s="1060"/>
      <c r="BW128" s="1060"/>
      <c r="BX128" s="1060"/>
      <c r="BY128" s="1060"/>
      <c r="BZ128" s="1077"/>
      <c r="CA128" s="255"/>
      <c r="CB128" s="255"/>
      <c r="CC128" s="255"/>
      <c r="CD128" s="255"/>
      <c r="CE128" s="255"/>
      <c r="CF128" s="255"/>
      <c r="CG128" s="232"/>
      <c r="CH128" s="232"/>
      <c r="CI128" s="232"/>
      <c r="CJ128" s="254"/>
      <c r="CK128" s="1025"/>
      <c r="CL128" s="1026"/>
      <c r="CM128" s="1026"/>
      <c r="CN128" s="1026"/>
      <c r="CO128" s="1027"/>
      <c r="CP128" s="1042" t="s">
        <v>500</v>
      </c>
      <c r="CQ128" s="740"/>
      <c r="CR128" s="740"/>
      <c r="CS128" s="740"/>
      <c r="CT128" s="740"/>
      <c r="CU128" s="740"/>
      <c r="CV128" s="740"/>
      <c r="CW128" s="740"/>
      <c r="CX128" s="740"/>
      <c r="CY128" s="740"/>
      <c r="CZ128" s="740"/>
      <c r="DA128" s="740"/>
      <c r="DB128" s="740"/>
      <c r="DC128" s="740"/>
      <c r="DD128" s="740"/>
      <c r="DE128" s="740"/>
      <c r="DF128" s="1043"/>
      <c r="DG128" s="1044" t="s">
        <v>448</v>
      </c>
      <c r="DH128" s="1045"/>
      <c r="DI128" s="1045"/>
      <c r="DJ128" s="1045"/>
      <c r="DK128" s="1045"/>
      <c r="DL128" s="1045" t="s">
        <v>448</v>
      </c>
      <c r="DM128" s="1045"/>
      <c r="DN128" s="1045"/>
      <c r="DO128" s="1045"/>
      <c r="DP128" s="1045"/>
      <c r="DQ128" s="1045" t="s">
        <v>446</v>
      </c>
      <c r="DR128" s="1045"/>
      <c r="DS128" s="1045"/>
      <c r="DT128" s="1045"/>
      <c r="DU128" s="1045"/>
      <c r="DV128" s="1046" t="s">
        <v>446</v>
      </c>
      <c r="DW128" s="1046"/>
      <c r="DX128" s="1046"/>
      <c r="DY128" s="1046"/>
      <c r="DZ128" s="1047"/>
    </row>
    <row r="129" spans="1:131" s="230" customFormat="1" ht="26.25" customHeight="1" x14ac:dyDescent="0.2">
      <c r="A129" s="935" t="s">
        <v>109</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501</v>
      </c>
      <c r="X129" s="1072"/>
      <c r="Y129" s="1072"/>
      <c r="Z129" s="1073"/>
      <c r="AA129" s="959">
        <v>12043003</v>
      </c>
      <c r="AB129" s="960"/>
      <c r="AC129" s="960"/>
      <c r="AD129" s="960"/>
      <c r="AE129" s="961"/>
      <c r="AF129" s="962">
        <v>12644029</v>
      </c>
      <c r="AG129" s="960"/>
      <c r="AH129" s="960"/>
      <c r="AI129" s="960"/>
      <c r="AJ129" s="961"/>
      <c r="AK129" s="962">
        <v>12544892</v>
      </c>
      <c r="AL129" s="960"/>
      <c r="AM129" s="960"/>
      <c r="AN129" s="960"/>
      <c r="AO129" s="961"/>
      <c r="AP129" s="1074"/>
      <c r="AQ129" s="1075"/>
      <c r="AR129" s="1075"/>
      <c r="AS129" s="1075"/>
      <c r="AT129" s="1076"/>
      <c r="AU129" s="233"/>
      <c r="AV129" s="233"/>
      <c r="AW129" s="233"/>
      <c r="AX129" s="1066" t="s">
        <v>502</v>
      </c>
      <c r="AY129" s="924"/>
      <c r="AZ129" s="924"/>
      <c r="BA129" s="924"/>
      <c r="BB129" s="924"/>
      <c r="BC129" s="924"/>
      <c r="BD129" s="924"/>
      <c r="BE129" s="925"/>
      <c r="BF129" s="1067" t="s">
        <v>446</v>
      </c>
      <c r="BG129" s="1068"/>
      <c r="BH129" s="1068"/>
      <c r="BI129" s="1068"/>
      <c r="BJ129" s="1068"/>
      <c r="BK129" s="1068"/>
      <c r="BL129" s="1069"/>
      <c r="BM129" s="1067">
        <v>18</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5" t="s">
        <v>503</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504</v>
      </c>
      <c r="X130" s="1072"/>
      <c r="Y130" s="1072"/>
      <c r="Z130" s="1073"/>
      <c r="AA130" s="959">
        <v>2452836</v>
      </c>
      <c r="AB130" s="960"/>
      <c r="AC130" s="960"/>
      <c r="AD130" s="960"/>
      <c r="AE130" s="961"/>
      <c r="AF130" s="962">
        <v>2426245</v>
      </c>
      <c r="AG130" s="960"/>
      <c r="AH130" s="960"/>
      <c r="AI130" s="960"/>
      <c r="AJ130" s="961"/>
      <c r="AK130" s="962">
        <v>2508027</v>
      </c>
      <c r="AL130" s="960"/>
      <c r="AM130" s="960"/>
      <c r="AN130" s="960"/>
      <c r="AO130" s="961"/>
      <c r="AP130" s="1074"/>
      <c r="AQ130" s="1075"/>
      <c r="AR130" s="1075"/>
      <c r="AS130" s="1075"/>
      <c r="AT130" s="1076"/>
      <c r="AU130" s="233"/>
      <c r="AV130" s="233"/>
      <c r="AW130" s="233"/>
      <c r="AX130" s="1066" t="s">
        <v>505</v>
      </c>
      <c r="AY130" s="924"/>
      <c r="AZ130" s="924"/>
      <c r="BA130" s="924"/>
      <c r="BB130" s="924"/>
      <c r="BC130" s="924"/>
      <c r="BD130" s="924"/>
      <c r="BE130" s="925"/>
      <c r="BF130" s="1102">
        <v>6</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506</v>
      </c>
      <c r="X131" s="1109"/>
      <c r="Y131" s="1109"/>
      <c r="Z131" s="1110"/>
      <c r="AA131" s="1005">
        <v>9590167</v>
      </c>
      <c r="AB131" s="987"/>
      <c r="AC131" s="987"/>
      <c r="AD131" s="987"/>
      <c r="AE131" s="988"/>
      <c r="AF131" s="986">
        <v>10217784</v>
      </c>
      <c r="AG131" s="987"/>
      <c r="AH131" s="987"/>
      <c r="AI131" s="987"/>
      <c r="AJ131" s="988"/>
      <c r="AK131" s="986">
        <v>10036865</v>
      </c>
      <c r="AL131" s="987"/>
      <c r="AM131" s="987"/>
      <c r="AN131" s="987"/>
      <c r="AO131" s="988"/>
      <c r="AP131" s="1111"/>
      <c r="AQ131" s="1112"/>
      <c r="AR131" s="1112"/>
      <c r="AS131" s="1112"/>
      <c r="AT131" s="1113"/>
      <c r="AU131" s="233"/>
      <c r="AV131" s="233"/>
      <c r="AW131" s="233"/>
      <c r="AX131" s="1084" t="s">
        <v>507</v>
      </c>
      <c r="AY131" s="740"/>
      <c r="AZ131" s="740"/>
      <c r="BA131" s="740"/>
      <c r="BB131" s="740"/>
      <c r="BC131" s="740"/>
      <c r="BD131" s="740"/>
      <c r="BE131" s="1043"/>
      <c r="BF131" s="1085" t="s">
        <v>508</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1" t="s">
        <v>509</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510</v>
      </c>
      <c r="W132" s="1095"/>
      <c r="X132" s="1095"/>
      <c r="Y132" s="1095"/>
      <c r="Z132" s="1096"/>
      <c r="AA132" s="1097">
        <v>5.2419733669999999</v>
      </c>
      <c r="AB132" s="1098"/>
      <c r="AC132" s="1098"/>
      <c r="AD132" s="1098"/>
      <c r="AE132" s="1099"/>
      <c r="AF132" s="1100">
        <v>6.5326884969999996</v>
      </c>
      <c r="AG132" s="1098"/>
      <c r="AH132" s="1098"/>
      <c r="AI132" s="1098"/>
      <c r="AJ132" s="1099"/>
      <c r="AK132" s="1100">
        <v>6.4867167190000004</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511</v>
      </c>
      <c r="W133" s="1078"/>
      <c r="X133" s="1078"/>
      <c r="Y133" s="1078"/>
      <c r="Z133" s="1079"/>
      <c r="AA133" s="1080">
        <v>5.0999999999999996</v>
      </c>
      <c r="AB133" s="1081"/>
      <c r="AC133" s="1081"/>
      <c r="AD133" s="1081"/>
      <c r="AE133" s="1082"/>
      <c r="AF133" s="1080">
        <v>5.4</v>
      </c>
      <c r="AG133" s="1081"/>
      <c r="AH133" s="1081"/>
      <c r="AI133" s="1081"/>
      <c r="AJ133" s="1082"/>
      <c r="AK133" s="1080">
        <v>6</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wLLpPYxg7mLei3u40qYMzscec07P7N7p/LxZFvHgtACvg3k1xSgJp7g/1nQOI6zhZUNiTzsF2VfeoIrmdzVpA==" saltValue="FGvyvDxYa83hBKtZgLu8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512</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RUEjBAfP05K/klbtTtdfL02nv0w5mPUyeEf+KjpCl5qwS0Zk7YqNgF4HHyvNE0y/3e7LD4ks/sXlq+8eedBGA==" saltValue="8hV26pgaEEtdRuWA6BhYQ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pQGgnFSdoEgVHIRCBrohKJPVIHl1bMPfJ8rQXN5kloqjzoHRe0Ndqk0NOWSLuUH31GZ1nUEcxRl/3eT7GyjEg==" saltValue="JbI7vr3iEFvWFktXpipmx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515</v>
      </c>
      <c r="AP7" s="272"/>
      <c r="AQ7" s="273" t="s">
        <v>516</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517</v>
      </c>
      <c r="AQ8" s="279" t="s">
        <v>518</v>
      </c>
      <c r="AR8" s="280" t="s">
        <v>519</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520</v>
      </c>
      <c r="AL9" s="1118"/>
      <c r="AM9" s="1118"/>
      <c r="AN9" s="1119"/>
      <c r="AO9" s="281">
        <v>3122594</v>
      </c>
      <c r="AP9" s="281">
        <v>78617</v>
      </c>
      <c r="AQ9" s="282">
        <v>88339</v>
      </c>
      <c r="AR9" s="283">
        <v>-11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521</v>
      </c>
      <c r="AL10" s="1118"/>
      <c r="AM10" s="1118"/>
      <c r="AN10" s="1119"/>
      <c r="AO10" s="284">
        <v>569537</v>
      </c>
      <c r="AP10" s="284">
        <v>14339</v>
      </c>
      <c r="AQ10" s="285">
        <v>7842</v>
      </c>
      <c r="AR10" s="286">
        <v>82.8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522</v>
      </c>
      <c r="AL11" s="1118"/>
      <c r="AM11" s="1118"/>
      <c r="AN11" s="1119"/>
      <c r="AO11" s="284">
        <v>616429</v>
      </c>
      <c r="AP11" s="284">
        <v>15520</v>
      </c>
      <c r="AQ11" s="285">
        <v>2321</v>
      </c>
      <c r="AR11" s="286">
        <v>568.70000000000005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523</v>
      </c>
      <c r="AL12" s="1118"/>
      <c r="AM12" s="1118"/>
      <c r="AN12" s="1119"/>
      <c r="AO12" s="284" t="s">
        <v>524</v>
      </c>
      <c r="AP12" s="284" t="s">
        <v>524</v>
      </c>
      <c r="AQ12" s="285">
        <v>10</v>
      </c>
      <c r="AR12" s="286" t="s">
        <v>524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525</v>
      </c>
      <c r="AL13" s="1118"/>
      <c r="AM13" s="1118"/>
      <c r="AN13" s="1119"/>
      <c r="AO13" s="284">
        <v>123827</v>
      </c>
      <c r="AP13" s="284">
        <v>3118</v>
      </c>
      <c r="AQ13" s="285">
        <v>2936</v>
      </c>
      <c r="AR13" s="286">
        <v>6.2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526</v>
      </c>
      <c r="AL14" s="1118"/>
      <c r="AM14" s="1118"/>
      <c r="AN14" s="1119"/>
      <c r="AO14" s="284">
        <v>61070</v>
      </c>
      <c r="AP14" s="284">
        <v>1538</v>
      </c>
      <c r="AQ14" s="285">
        <v>1649</v>
      </c>
      <c r="AR14" s="286">
        <v>-6.7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527</v>
      </c>
      <c r="AL15" s="1121"/>
      <c r="AM15" s="1121"/>
      <c r="AN15" s="1122"/>
      <c r="AO15" s="284">
        <v>-182575</v>
      </c>
      <c r="AP15" s="284">
        <v>-4597</v>
      </c>
      <c r="AQ15" s="285">
        <v>-5997</v>
      </c>
      <c r="AR15" s="286">
        <v>-23.3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191</v>
      </c>
      <c r="AL16" s="1121"/>
      <c r="AM16" s="1121"/>
      <c r="AN16" s="1122"/>
      <c r="AO16" s="284">
        <v>4310882</v>
      </c>
      <c r="AP16" s="284">
        <v>108535</v>
      </c>
      <c r="AQ16" s="285">
        <v>97102</v>
      </c>
      <c r="AR16" s="286">
        <v>11.8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532</v>
      </c>
      <c r="AL21" s="1124"/>
      <c r="AM21" s="1124"/>
      <c r="AN21" s="1125"/>
      <c r="AO21" s="297">
        <v>7.13</v>
      </c>
      <c r="AP21" s="298">
        <v>8.91</v>
      </c>
      <c r="AQ21" s="299">
        <v>-1.78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533</v>
      </c>
      <c r="AL22" s="1124"/>
      <c r="AM22" s="1124"/>
      <c r="AN22" s="1125"/>
      <c r="AO22" s="302">
        <v>98.7</v>
      </c>
      <c r="AP22" s="303">
        <v>97.5</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4" t="s">
        <v>534</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ht="13" x14ac:dyDescent="0.2">
      <c r="A27" s="309"/>
      <c r="AO27" s="262"/>
      <c r="AP27" s="262"/>
      <c r="AQ27" s="262"/>
      <c r="AR27" s="262"/>
      <c r="AS27" s="262"/>
      <c r="AT27" s="262"/>
    </row>
    <row r="28" spans="1:46" ht="16.5" x14ac:dyDescent="0.2">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515</v>
      </c>
      <c r="AP30" s="272"/>
      <c r="AQ30" s="273" t="s">
        <v>516</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517</v>
      </c>
      <c r="AQ31" s="279" t="s">
        <v>518</v>
      </c>
      <c r="AR31" s="280" t="s">
        <v>519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537</v>
      </c>
      <c r="AL32" s="1132"/>
      <c r="AM32" s="1132"/>
      <c r="AN32" s="1133"/>
      <c r="AO32" s="312">
        <v>2430897</v>
      </c>
      <c r="AP32" s="312">
        <v>61202</v>
      </c>
      <c r="AQ32" s="313">
        <v>55264</v>
      </c>
      <c r="AR32" s="314">
        <v>10.7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538</v>
      </c>
      <c r="AL33" s="1132"/>
      <c r="AM33" s="1132"/>
      <c r="AN33" s="1133"/>
      <c r="AO33" s="312" t="s">
        <v>524</v>
      </c>
      <c r="AP33" s="312" t="s">
        <v>524</v>
      </c>
      <c r="AQ33" s="313" t="s">
        <v>524</v>
      </c>
      <c r="AR33" s="314" t="s">
        <v>524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539</v>
      </c>
      <c r="AL34" s="1132"/>
      <c r="AM34" s="1132"/>
      <c r="AN34" s="1133"/>
      <c r="AO34" s="312" t="s">
        <v>524</v>
      </c>
      <c r="AP34" s="312" t="s">
        <v>524</v>
      </c>
      <c r="AQ34" s="313">
        <v>19</v>
      </c>
      <c r="AR34" s="314" t="s">
        <v>524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540</v>
      </c>
      <c r="AL35" s="1132"/>
      <c r="AM35" s="1132"/>
      <c r="AN35" s="1133"/>
      <c r="AO35" s="312">
        <v>960142</v>
      </c>
      <c r="AP35" s="312">
        <v>24173</v>
      </c>
      <c r="AQ35" s="313">
        <v>18522</v>
      </c>
      <c r="AR35" s="314">
        <v>30.5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541</v>
      </c>
      <c r="AL36" s="1132"/>
      <c r="AM36" s="1132"/>
      <c r="AN36" s="1133"/>
      <c r="AO36" s="312">
        <v>43086</v>
      </c>
      <c r="AP36" s="312">
        <v>1085</v>
      </c>
      <c r="AQ36" s="313">
        <v>2744</v>
      </c>
      <c r="AR36" s="314">
        <v>-60.5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542</v>
      </c>
      <c r="AL37" s="1132"/>
      <c r="AM37" s="1132"/>
      <c r="AN37" s="1133"/>
      <c r="AO37" s="312" t="s">
        <v>524</v>
      </c>
      <c r="AP37" s="312" t="s">
        <v>524</v>
      </c>
      <c r="AQ37" s="313">
        <v>519</v>
      </c>
      <c r="AR37" s="314" t="s">
        <v>524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543</v>
      </c>
      <c r="AL38" s="1135"/>
      <c r="AM38" s="1135"/>
      <c r="AN38" s="1136"/>
      <c r="AO38" s="315">
        <v>207</v>
      </c>
      <c r="AP38" s="315">
        <v>5</v>
      </c>
      <c r="AQ38" s="316">
        <v>4</v>
      </c>
      <c r="AR38" s="304">
        <v>25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544</v>
      </c>
      <c r="AL39" s="1135"/>
      <c r="AM39" s="1135"/>
      <c r="AN39" s="1136"/>
      <c r="AO39" s="312">
        <v>-275242</v>
      </c>
      <c r="AP39" s="312">
        <v>-6930</v>
      </c>
      <c r="AQ39" s="313">
        <v>-3996</v>
      </c>
      <c r="AR39" s="314">
        <v>73.400000000000006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545</v>
      </c>
      <c r="AL40" s="1132"/>
      <c r="AM40" s="1132"/>
      <c r="AN40" s="1133"/>
      <c r="AO40" s="312">
        <v>-2508027</v>
      </c>
      <c r="AP40" s="312">
        <v>-63144</v>
      </c>
      <c r="AQ40" s="313">
        <v>-50182</v>
      </c>
      <c r="AR40" s="314">
        <v>25.8</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304</v>
      </c>
      <c r="AL41" s="1138"/>
      <c r="AM41" s="1138"/>
      <c r="AN41" s="1139"/>
      <c r="AO41" s="312">
        <v>651063</v>
      </c>
      <c r="AP41" s="312">
        <v>16392</v>
      </c>
      <c r="AQ41" s="313">
        <v>22892</v>
      </c>
      <c r="AR41" s="314">
        <v>-28.4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515</v>
      </c>
      <c r="AN49" s="1128" t="s">
        <v>549</v>
      </c>
      <c r="AO49" s="1129"/>
      <c r="AP49" s="1129"/>
      <c r="AQ49" s="1129"/>
      <c r="AR49" s="1130"/>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550</v>
      </c>
      <c r="AO50" s="329" t="s">
        <v>551</v>
      </c>
      <c r="AP50" s="330" t="s">
        <v>552</v>
      </c>
      <c r="AQ50" s="331" t="s">
        <v>553</v>
      </c>
      <c r="AR50" s="332" t="s">
        <v>554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2908339</v>
      </c>
      <c r="AN51" s="334">
        <v>72370</v>
      </c>
      <c r="AO51" s="335">
        <v>18.899999999999999</v>
      </c>
      <c r="AP51" s="336">
        <v>69729</v>
      </c>
      <c r="AQ51" s="337">
        <v>1.8</v>
      </c>
      <c r="AR51" s="338">
        <v>17.100000000000001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2281602</v>
      </c>
      <c r="AN52" s="342">
        <v>56775</v>
      </c>
      <c r="AO52" s="343">
        <v>63.6</v>
      </c>
      <c r="AP52" s="344">
        <v>38908</v>
      </c>
      <c r="AQ52" s="345">
        <v>14</v>
      </c>
      <c r="AR52" s="346">
        <v>49.6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2081093</v>
      </c>
      <c r="AN53" s="334">
        <v>51579</v>
      </c>
      <c r="AO53" s="335">
        <v>-28.7</v>
      </c>
      <c r="AP53" s="336">
        <v>74581</v>
      </c>
      <c r="AQ53" s="337">
        <v>7</v>
      </c>
      <c r="AR53" s="338">
        <v>-35.700000000000003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1313134</v>
      </c>
      <c r="AN54" s="342">
        <v>32545</v>
      </c>
      <c r="AO54" s="343">
        <v>-42.7</v>
      </c>
      <c r="AP54" s="344">
        <v>41563</v>
      </c>
      <c r="AQ54" s="345">
        <v>6.8</v>
      </c>
      <c r="AR54" s="346">
        <v>-49.5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2420333</v>
      </c>
      <c r="AN55" s="334">
        <v>60110</v>
      </c>
      <c r="AO55" s="335">
        <v>16.5</v>
      </c>
      <c r="AP55" s="336">
        <v>76347</v>
      </c>
      <c r="AQ55" s="337">
        <v>2.4</v>
      </c>
      <c r="AR55" s="338">
        <v>14.1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1214142</v>
      </c>
      <c r="AN56" s="342">
        <v>30154</v>
      </c>
      <c r="AO56" s="343">
        <v>-7.3</v>
      </c>
      <c r="AP56" s="344">
        <v>41762</v>
      </c>
      <c r="AQ56" s="345">
        <v>0.5</v>
      </c>
      <c r="AR56" s="346">
        <v>-7.8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6378366</v>
      </c>
      <c r="AN57" s="334">
        <v>160092</v>
      </c>
      <c r="AO57" s="335">
        <v>166.3</v>
      </c>
      <c r="AP57" s="336">
        <v>69604</v>
      </c>
      <c r="AQ57" s="337">
        <v>-8.8000000000000007</v>
      </c>
      <c r="AR57" s="338">
        <v>175.1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2805485</v>
      </c>
      <c r="AN58" s="342">
        <v>70415</v>
      </c>
      <c r="AO58" s="343">
        <v>133.5</v>
      </c>
      <c r="AP58" s="344">
        <v>36247</v>
      </c>
      <c r="AQ58" s="345">
        <v>-13.2</v>
      </c>
      <c r="AR58" s="346">
        <v>146.69999999999999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3421658</v>
      </c>
      <c r="AN59" s="334">
        <v>86147</v>
      </c>
      <c r="AO59" s="335">
        <v>-46.2</v>
      </c>
      <c r="AP59" s="336">
        <v>68410</v>
      </c>
      <c r="AQ59" s="337">
        <v>-1.7</v>
      </c>
      <c r="AR59" s="338">
        <v>-44.5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2674388</v>
      </c>
      <c r="AN60" s="342">
        <v>67333</v>
      </c>
      <c r="AO60" s="343">
        <v>-4.4000000000000004</v>
      </c>
      <c r="AP60" s="344">
        <v>35086</v>
      </c>
      <c r="AQ60" s="345">
        <v>-3.2</v>
      </c>
      <c r="AR60" s="346">
        <v>-1.2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3441958</v>
      </c>
      <c r="AN61" s="349">
        <v>86060</v>
      </c>
      <c r="AO61" s="350">
        <v>25.4</v>
      </c>
      <c r="AP61" s="351">
        <v>71734</v>
      </c>
      <c r="AQ61" s="352">
        <v>0.1</v>
      </c>
      <c r="AR61" s="338">
        <v>25.3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2057750</v>
      </c>
      <c r="AN62" s="342">
        <v>51444</v>
      </c>
      <c r="AO62" s="343">
        <v>28.5</v>
      </c>
      <c r="AP62" s="344">
        <v>38713</v>
      </c>
      <c r="AQ62" s="345">
        <v>1</v>
      </c>
      <c r="AR62" s="346">
        <v>27.5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4frC1g2EHEUC/1Ps+Hjli1Y5NeJcB3g0/NjKkqHoUrkSKwRWAk7XGbYyOB0UUxVqDCDQM0EdSvvQ/kJLlvquw==" saltValue="ffMQV1K5Cr/tZHdJSfDa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563</v>
      </c>
    </row>
    <row r="121" spans="125:125" ht="13.5" hidden="1" customHeight="1" x14ac:dyDescent="0.2">
      <c r="DU121" s="259"/>
    </row>
  </sheetData>
  <sheetProtection algorithmName="SHA-512" hashValue="4mHRo2lWUa7nmgRPyD0OskW4WuCsroqXwIchhJiQ/0vgRF2HgNwV6478V4jnTP6vYJH2FjbtSYNzprKVx3VtPg==" saltValue="/REHGfeBUPpJDvYDPxIe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564</v>
      </c>
    </row>
  </sheetData>
  <sheetProtection algorithmName="SHA-512" hashValue="sLZlngLYwcq86yu80lNG2+/z47l35yU96xtoAo8qsHc00I42KxbOFRmdn05TChQ7/3vIV+F7FfcGz5QXk8Q/aw==" saltValue="GNNp0MLUnqi5BjvXLZXZ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565</v>
      </c>
      <c r="G46" s="8" t="s">
        <v>566</v>
      </c>
      <c r="H46" s="8" t="s">
        <v>567</v>
      </c>
      <c r="I46" s="8" t="s">
        <v>568</v>
      </c>
      <c r="J46" s="9" t="s">
        <v>569</v>
      </c>
    </row>
    <row r="47" spans="2:10" ht="57.75" customHeight="1" x14ac:dyDescent="0.2">
      <c r="B47" s="10"/>
      <c r="C47" s="1140" t="s">
        <v>3</v>
      </c>
      <c r="D47" s="1140"/>
      <c r="E47" s="1141"/>
      <c r="F47" s="11">
        <v>51.55</v>
      </c>
      <c r="G47" s="12">
        <v>48.49</v>
      </c>
      <c r="H47" s="12">
        <v>50.07</v>
      </c>
      <c r="I47" s="12">
        <v>50.2</v>
      </c>
      <c r="J47" s="13">
        <v>51.77</v>
      </c>
    </row>
    <row r="48" spans="2:10" ht="57.75" customHeight="1" x14ac:dyDescent="0.2">
      <c r="B48" s="14"/>
      <c r="C48" s="1142" t="s">
        <v>4</v>
      </c>
      <c r="D48" s="1142"/>
      <c r="E48" s="1143"/>
      <c r="F48" s="15">
        <v>4.55</v>
      </c>
      <c r="G48" s="16">
        <v>3.81</v>
      </c>
      <c r="H48" s="16">
        <v>5.13</v>
      </c>
      <c r="I48" s="16">
        <v>4.49</v>
      </c>
      <c r="J48" s="17">
        <v>3.63</v>
      </c>
    </row>
    <row r="49" spans="2:10" ht="57.75" customHeight="1" thickBot="1" x14ac:dyDescent="0.25">
      <c r="B49" s="18"/>
      <c r="C49" s="1144" t="s">
        <v>5</v>
      </c>
      <c r="D49" s="1144"/>
      <c r="E49" s="1145"/>
      <c r="F49" s="19" t="s">
        <v>570</v>
      </c>
      <c r="G49" s="20" t="s">
        <v>571</v>
      </c>
      <c r="H49" s="20">
        <v>1.46</v>
      </c>
      <c r="I49" s="20" t="s">
        <v>572</v>
      </c>
      <c r="J49" s="21" t="s">
        <v>573</v>
      </c>
    </row>
    <row r="50" spans="2:10" ht="13" x14ac:dyDescent="0.2"/>
  </sheetData>
  <sheetProtection algorithmName="SHA-512" hashValue="P5UwXraUU87oaYZHuaZAikJYviBXK3/pSvESYiDqhnVp4qfxbW3ZpGdWFOaW/84+wnQoIYfjMCJM2Be0MCryxg==" saltValue="s649vpkOodjZNH4xe/aF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00750ito_m</cp:lastModifiedBy>
  <dcterms:created xsi:type="dcterms:W3CDTF">2024-03-14T03:24:56Z</dcterms:created>
  <dcterms:modified xsi:type="dcterms:W3CDTF">2025-10-03T05:04:00Z</dcterms:modified>
  <cp:category/>
</cp:coreProperties>
</file>