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rsvr003\共有2\総務財政部\管財課\R7年度\Ⅱ契約検査係\⑦公契約関係\6 手引ほか様式\"/>
    </mc:Choice>
  </mc:AlternateContent>
  <xr:revisionPtr revIDLastSave="0" documentId="13_ncr:1_{2AD2C07D-3AD2-4102-A842-37FD9304C600}" xr6:coauthVersionLast="47" xr6:coauthVersionMax="47" xr10:uidLastSave="{00000000-0000-0000-0000-000000000000}"/>
  <bookViews>
    <workbookView xWindow="19090" yWindow="-110" windowWidth="19420" windowHeight="11500" xr2:uid="{00000000-000D-0000-FFFF-FFFF00000000}"/>
  </bookViews>
  <sheets>
    <sheet name="基準額計算表（委託、指定管理用）" sheetId="6" r:id="rId1"/>
  </sheets>
  <definedNames>
    <definedName name="_xlnm.Print_Area" localSheetId="0">'基準額計算表（委託、指定管理用）'!$A$1:$BY$39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30" i="6" l="1"/>
  <c r="AM31" i="6" l="1"/>
  <c r="Z34" i="6"/>
  <c r="AM34" i="6" s="1"/>
  <c r="Z33" i="6"/>
  <c r="AM33" i="6" s="1"/>
  <c r="Z32" i="6"/>
  <c r="AM32" i="6" s="1"/>
  <c r="AM35" i="6" s="1"/>
  <c r="BN33" i="6" s="1"/>
  <c r="BN34" i="6" s="1"/>
  <c r="Z39" i="6" s="1"/>
  <c r="Z31" i="6"/>
  <c r="AM30" i="6"/>
  <c r="BO24" i="6"/>
  <c r="BO22" i="6"/>
  <c r="BO21" i="6"/>
  <c r="BO20" i="6"/>
  <c r="BO19" i="6"/>
  <c r="BO25" i="6"/>
  <c r="Z38" i="6" s="1"/>
  <c r="BD38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厚木市役所</author>
  </authors>
  <commentList>
    <comment ref="A8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最低賃金の減額の特例について、都道府県労働局長から許可を受けた場合に入力してください。</t>
        </r>
      </text>
    </comment>
    <comment ref="A19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対象公契約に限らず、(Ａ)の期間の所定労働時間の合計を入力してください。
有給休暇の取得時間は含めますが、無給休暇の取得時間は含めません。</t>
        </r>
      </text>
    </comment>
    <comment ref="D20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(Ａ)の所定労働時間のうち、対象公契約に係る業務に従事した時間を入力してください。
休暇の取得時間は含めません。</t>
        </r>
      </text>
    </comment>
    <comment ref="G21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1日の所定労働時間が7時間30分の場合、2時間の残業をすると、はじめの30分が法定内労働時間、残りの1時間30分が時間外労働時間となります。
ただし、2時間すべてに割増賃金(125％以上)が支給されている場合、その2時間は時間外労働時間としてください。</t>
        </r>
      </text>
    </comment>
    <comment ref="AP21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対象公契約に係る業務に対して支払われた額を入力してください。</t>
        </r>
      </text>
    </comment>
    <comment ref="AI22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対象公契約に係る業務に対して支払われた額を入力してください。</t>
        </r>
      </text>
    </comment>
  </commentList>
</comments>
</file>

<file path=xl/sharedStrings.xml><?xml version="1.0" encoding="utf-8"?>
<sst xmlns="http://schemas.openxmlformats.org/spreadsheetml/2006/main" count="87" uniqueCount="76">
  <si>
    <t>判定</t>
    <rPh sb="0" eb="2">
      <t>ハンテイ</t>
    </rPh>
    <phoneticPr fontId="2"/>
  </si>
  <si>
    <t>基準額</t>
    <rPh sb="0" eb="2">
      <t>キジュン</t>
    </rPh>
    <rPh sb="2" eb="3">
      <t>ガク</t>
    </rPh>
    <phoneticPr fontId="2"/>
  </si>
  <si>
    <t>労働の対価</t>
    <rPh sb="0" eb="2">
      <t>ロウドウ</t>
    </rPh>
    <rPh sb="3" eb="5">
      <t>タイカ</t>
    </rPh>
    <phoneticPr fontId="2"/>
  </si>
  <si>
    <t>所定外等賃金の支給対象期間</t>
    <rPh sb="0" eb="2">
      <t>ショテイ</t>
    </rPh>
    <rPh sb="2" eb="3">
      <t>ガイ</t>
    </rPh>
    <rPh sb="4" eb="6">
      <t>チンギン</t>
    </rPh>
    <rPh sb="7" eb="9">
      <t>シキュウ</t>
    </rPh>
    <rPh sb="9" eb="11">
      <t>タイショウ</t>
    </rPh>
    <rPh sb="11" eb="13">
      <t>キカン</t>
    </rPh>
    <phoneticPr fontId="2"/>
  </si>
  <si>
    <t>法定内労働時間</t>
    <rPh sb="5" eb="7">
      <t>ジカン</t>
    </rPh>
    <phoneticPr fontId="2"/>
  </si>
  <si>
    <t>時間外労働時間</t>
    <rPh sb="0" eb="3">
      <t>ジカンガイ</t>
    </rPh>
    <rPh sb="3" eb="5">
      <t>ロウドウ</t>
    </rPh>
    <rPh sb="5" eb="7">
      <t>ジカン</t>
    </rPh>
    <phoneticPr fontId="2"/>
  </si>
  <si>
    <t>休日労働時間</t>
    <rPh sb="0" eb="2">
      <t>キュウジツ</t>
    </rPh>
    <rPh sb="2" eb="4">
      <t>ロウドウ</t>
    </rPh>
    <rPh sb="4" eb="6">
      <t>ジカン</t>
    </rPh>
    <phoneticPr fontId="2"/>
  </si>
  <si>
    <t>深夜労働時間</t>
    <rPh sb="0" eb="2">
      <t>シンヤ</t>
    </rPh>
    <rPh sb="2" eb="4">
      <t>ロウドウ</t>
    </rPh>
    <rPh sb="4" eb="6">
      <t>ジカン</t>
    </rPh>
    <phoneticPr fontId="2"/>
  </si>
  <si>
    <t>基本給等の支給対象期間(Ａ)</t>
    <rPh sb="0" eb="3">
      <t>キホンキュウ</t>
    </rPh>
    <rPh sb="3" eb="4">
      <t>トウ</t>
    </rPh>
    <rPh sb="5" eb="7">
      <t>シキュウ</t>
    </rPh>
    <rPh sb="7" eb="9">
      <t>タイショウ</t>
    </rPh>
    <rPh sb="9" eb="11">
      <t>キカン</t>
    </rPh>
    <phoneticPr fontId="2"/>
  </si>
  <si>
    <t>(Ａ)の所定労働時間</t>
    <rPh sb="4" eb="6">
      <t>ショテイ</t>
    </rPh>
    <rPh sb="6" eb="8">
      <t>ロウドウ</t>
    </rPh>
    <rPh sb="8" eb="10">
      <t>ジカン</t>
    </rPh>
    <phoneticPr fontId="2"/>
  </si>
  <si>
    <t>基本給相当額</t>
    <rPh sb="0" eb="3">
      <t>キホンキュウ</t>
    </rPh>
    <rPh sb="3" eb="5">
      <t>ソウトウ</t>
    </rPh>
    <rPh sb="5" eb="6">
      <t>ガク</t>
    </rPh>
    <phoneticPr fontId="2"/>
  </si>
  <si>
    <t>諸手当</t>
    <rPh sb="0" eb="3">
      <t>ショテアテ</t>
    </rPh>
    <phoneticPr fontId="2"/>
  </si>
  <si>
    <t>按分を要する</t>
    <rPh sb="0" eb="2">
      <t>アンブン</t>
    </rPh>
    <rPh sb="3" eb="4">
      <t>ヨウ</t>
    </rPh>
    <phoneticPr fontId="2"/>
  </si>
  <si>
    <t>按分を要さない</t>
    <rPh sb="0" eb="2">
      <t>アンブン</t>
    </rPh>
    <rPh sb="3" eb="4">
      <t>ヨウ</t>
    </rPh>
    <phoneticPr fontId="2"/>
  </si>
  <si>
    <t>実物給与</t>
    <rPh sb="0" eb="2">
      <t>ジツブツ</t>
    </rPh>
    <rPh sb="2" eb="4">
      <t>キュウヨ</t>
    </rPh>
    <phoneticPr fontId="2"/>
  </si>
  <si>
    <t>労働時間区分</t>
    <rPh sb="0" eb="2">
      <t>ロウドウ</t>
    </rPh>
    <rPh sb="2" eb="4">
      <t>ジカン</t>
    </rPh>
    <rPh sb="4" eb="6">
      <t>クブン</t>
    </rPh>
    <phoneticPr fontId="2"/>
  </si>
  <si>
    <t>時間数</t>
    <rPh sb="0" eb="3">
      <t>ジカンスウ</t>
    </rPh>
    <phoneticPr fontId="2"/>
  </si>
  <si>
    <t>手当等区分</t>
    <rPh sb="0" eb="2">
      <t>テアテ</t>
    </rPh>
    <rPh sb="2" eb="3">
      <t>トウ</t>
    </rPh>
    <rPh sb="3" eb="5">
      <t>クブン</t>
    </rPh>
    <phoneticPr fontId="2"/>
  </si>
  <si>
    <t>按分</t>
    <rPh sb="0" eb="2">
      <t>アンブン</t>
    </rPh>
    <phoneticPr fontId="2"/>
  </si>
  <si>
    <t>時間外労働分</t>
    <rPh sb="0" eb="3">
      <t>ジカンガイ</t>
    </rPh>
    <rPh sb="3" eb="5">
      <t>ロウドウ</t>
    </rPh>
    <rPh sb="5" eb="6">
      <t>ブン</t>
    </rPh>
    <phoneticPr fontId="2"/>
  </si>
  <si>
    <t>休日労働分</t>
    <rPh sb="0" eb="2">
      <t>キュウジツ</t>
    </rPh>
    <rPh sb="2" eb="4">
      <t>ロウドウ</t>
    </rPh>
    <rPh sb="4" eb="5">
      <t>ブン</t>
    </rPh>
    <phoneticPr fontId="2"/>
  </si>
  <si>
    <t>深夜労働分</t>
    <rPh sb="0" eb="2">
      <t>シンヤ</t>
    </rPh>
    <rPh sb="2" eb="4">
      <t>ロウドウ</t>
    </rPh>
    <rPh sb="4" eb="5">
      <t>ブン</t>
    </rPh>
    <phoneticPr fontId="2"/>
  </si>
  <si>
    <t>区　　分</t>
    <rPh sb="0" eb="1">
      <t>ク</t>
    </rPh>
    <rPh sb="3" eb="4">
      <t>ブン</t>
    </rPh>
    <phoneticPr fontId="2"/>
  </si>
  <si>
    <t>合　　計</t>
    <rPh sb="0" eb="1">
      <t>ア</t>
    </rPh>
    <rPh sb="3" eb="4">
      <t>ケイ</t>
    </rPh>
    <phoneticPr fontId="2"/>
  </si>
  <si>
    <t>対象公契約従事</t>
    <rPh sb="0" eb="2">
      <t>タイショウ</t>
    </rPh>
    <phoneticPr fontId="2"/>
  </si>
  <si>
    <t>【基本情報】</t>
    <rPh sb="1" eb="3">
      <t>キホン</t>
    </rPh>
    <rPh sb="3" eb="5">
      <t>ジョウホウ</t>
    </rPh>
    <phoneticPr fontId="2"/>
  </si>
  <si>
    <t>【基準額計算】</t>
    <rPh sb="1" eb="3">
      <t>キジュン</t>
    </rPh>
    <rPh sb="3" eb="4">
      <t>ガク</t>
    </rPh>
    <rPh sb="4" eb="6">
      <t>ケイサン</t>
    </rPh>
    <phoneticPr fontId="2"/>
  </si>
  <si>
    <t>【基準額と労働の対価の比較】</t>
    <rPh sb="1" eb="3">
      <t>キジュン</t>
    </rPh>
    <rPh sb="3" eb="4">
      <t>ガク</t>
    </rPh>
    <rPh sb="5" eb="7">
      <t>ロウドウ</t>
    </rPh>
    <rPh sb="8" eb="10">
      <t>タイカ</t>
    </rPh>
    <rPh sb="11" eb="13">
      <t>ヒカク</t>
    </rPh>
    <phoneticPr fontId="2"/>
  </si>
  <si>
    <t>【労働時間・手当等情報、労働の対価】</t>
    <rPh sb="1" eb="3">
      <t>ロウドウ</t>
    </rPh>
    <rPh sb="3" eb="5">
      <t>ジカン</t>
    </rPh>
    <rPh sb="6" eb="8">
      <t>テアテ</t>
    </rPh>
    <rPh sb="8" eb="9">
      <t>トウ</t>
    </rPh>
    <rPh sb="9" eb="11">
      <t>ジョウホウ</t>
    </rPh>
    <rPh sb="12" eb="14">
      <t>ロウドウ</t>
    </rPh>
    <rPh sb="15" eb="17">
      <t>タイカ</t>
    </rPh>
    <phoneticPr fontId="2"/>
  </si>
  <si>
    <t>【労働の対価に含める手当等】</t>
  </si>
  <si>
    <t>区分</t>
  </si>
  <si>
    <t>手当等の例</t>
  </si>
  <si>
    <t>基本給相当額</t>
  </si>
  <si>
    <t>基本給（定額給）、出来高給等</t>
  </si>
  <si>
    <t>諸手当</t>
  </si>
  <si>
    <t>【労働の対価に含めない手当等】</t>
  </si>
  <si>
    <t>【按分を要する、要さないの判断方法】</t>
    <rPh sb="1" eb="3">
      <t>アンブン</t>
    </rPh>
    <rPh sb="4" eb="5">
      <t>ヨウ</t>
    </rPh>
    <rPh sb="8" eb="9">
      <t>ヨウ</t>
    </rPh>
    <rPh sb="13" eb="15">
      <t>ハンダン</t>
    </rPh>
    <rPh sb="15" eb="17">
      <t>ホウホウ</t>
    </rPh>
    <phoneticPr fontId="2"/>
  </si>
  <si>
    <t>手当の例</t>
    <phoneticPr fontId="2"/>
  </si>
  <si>
    <t>委託名又は管理施設名</t>
    <rPh sb="0" eb="2">
      <t>イタク</t>
    </rPh>
    <rPh sb="2" eb="3">
      <t>メイ</t>
    </rPh>
    <rPh sb="3" eb="4">
      <t>マタ</t>
    </rPh>
    <rPh sb="5" eb="7">
      <t>カンリ</t>
    </rPh>
    <rPh sb="7" eb="9">
      <t>シセツ</t>
    </rPh>
    <rPh sb="9" eb="10">
      <t>メイ</t>
    </rPh>
    <phoneticPr fontId="2"/>
  </si>
  <si>
    <t>委託期間又は指定期間</t>
    <rPh sb="0" eb="2">
      <t>イタク</t>
    </rPh>
    <rPh sb="2" eb="4">
      <t>キカン</t>
    </rPh>
    <rPh sb="4" eb="5">
      <t>マタ</t>
    </rPh>
    <rPh sb="6" eb="8">
      <t>シテイ</t>
    </rPh>
    <rPh sb="8" eb="10">
      <t>キカン</t>
    </rPh>
    <phoneticPr fontId="2"/>
  </si>
  <si>
    <t>雇用者名称</t>
    <rPh sb="0" eb="3">
      <t>コヨウシャ</t>
    </rPh>
    <rPh sb="3" eb="5">
      <t>メイショウ</t>
    </rPh>
    <phoneticPr fontId="2"/>
  </si>
  <si>
    <t>雇用契約期間</t>
    <rPh sb="0" eb="2">
      <t>コヨウ</t>
    </rPh>
    <rPh sb="2" eb="4">
      <t>ケイヤク</t>
    </rPh>
    <rPh sb="4" eb="6">
      <t>キカン</t>
    </rPh>
    <phoneticPr fontId="2"/>
  </si>
  <si>
    <t>臨時に支払われる賃金</t>
    <phoneticPr fontId="2"/>
  </si>
  <si>
    <t>対象公契約に係る業務以外の業務に対して支給される手当</t>
    <phoneticPr fontId="2"/>
  </si>
  <si>
    <t>送迎車運転手当等</t>
    <phoneticPr fontId="2"/>
  </si>
  <si>
    <t>結婚手当等</t>
    <phoneticPr fontId="2"/>
  </si>
  <si>
    <t>賞与等</t>
    <phoneticPr fontId="2"/>
  </si>
  <si>
    <t>割増賃金等</t>
    <rPh sb="0" eb="2">
      <t>ワリマシ</t>
    </rPh>
    <rPh sb="2" eb="4">
      <t>チンギン</t>
    </rPh>
    <rPh sb="4" eb="5">
      <t>トウ</t>
    </rPh>
    <phoneticPr fontId="2"/>
  </si>
  <si>
    <t>～</t>
    <phoneticPr fontId="2"/>
  </si>
  <si>
    <t>支払額</t>
    <rPh sb="0" eb="2">
      <t>シハライ</t>
    </rPh>
    <rPh sb="2" eb="3">
      <t>ガク</t>
    </rPh>
    <phoneticPr fontId="2"/>
  </si>
  <si>
    <t>所定労働分</t>
    <rPh sb="0" eb="2">
      <t>ショテイ</t>
    </rPh>
    <rPh sb="2" eb="4">
      <t>ロウドウ</t>
    </rPh>
    <rPh sb="4" eb="5">
      <t>ブン</t>
    </rPh>
    <phoneticPr fontId="2"/>
  </si>
  <si>
    <t>法定内労働分</t>
    <rPh sb="0" eb="2">
      <t>ホウテイ</t>
    </rPh>
    <rPh sb="2" eb="3">
      <t>ナイ</t>
    </rPh>
    <rPh sb="3" eb="5">
      <t>ロウドウ</t>
    </rPh>
    <rPh sb="5" eb="6">
      <t>ブン</t>
    </rPh>
    <phoneticPr fontId="2"/>
  </si>
  <si>
    <t>元請事業者名</t>
    <phoneticPr fontId="2"/>
  </si>
  <si>
    <t>労働者氏名</t>
    <phoneticPr fontId="2"/>
  </si>
  <si>
    <t>労働報酬下限額</t>
    <phoneticPr fontId="2"/>
  </si>
  <si>
    <t>最低賃金減額率</t>
    <phoneticPr fontId="2"/>
  </si>
  <si>
    <t>臨時の給与</t>
    <rPh sb="0" eb="2">
      <t>リンジ</t>
    </rPh>
    <rPh sb="3" eb="5">
      <t>キュウヨ</t>
    </rPh>
    <phoneticPr fontId="2"/>
  </si>
  <si>
    <t>労働時間数</t>
    <rPh sb="0" eb="2">
      <t>ロウドウ</t>
    </rPh>
    <rPh sb="2" eb="5">
      <t>ジカンスウ</t>
    </rPh>
    <phoneticPr fontId="2"/>
  </si>
  <si>
    <t>算定時間数</t>
    <rPh sb="0" eb="2">
      <t>サンテイ</t>
    </rPh>
    <rPh sb="2" eb="5">
      <t>ジカンスウ</t>
    </rPh>
    <phoneticPr fontId="2"/>
  </si>
  <si>
    <t>労働報酬下限額</t>
    <rPh sb="0" eb="2">
      <t>ロウドウ</t>
    </rPh>
    <rPh sb="2" eb="4">
      <t>ホウシュウ</t>
    </rPh>
    <rPh sb="4" eb="6">
      <t>カゲン</t>
    </rPh>
    <rPh sb="6" eb="7">
      <t>ガク</t>
    </rPh>
    <phoneticPr fontId="2"/>
  </si>
  <si>
    <t>算定労働時間数</t>
    <rPh sb="0" eb="2">
      <t>サンテイ</t>
    </rPh>
    <rPh sb="2" eb="4">
      <t>ロウドウ</t>
    </rPh>
    <rPh sb="4" eb="7">
      <t>ジカンスウ</t>
    </rPh>
    <phoneticPr fontId="2"/>
  </si>
  <si>
    <t>１か月分</t>
    <rPh sb="2" eb="4">
      <t>ゲツブン</t>
    </rPh>
    <rPh sb="3" eb="4">
      <t>ブン</t>
    </rPh>
    <phoneticPr fontId="2"/>
  </si>
  <si>
    <t>(Ａ)の所定労働時間</t>
    <phoneticPr fontId="2"/>
  </si>
  <si>
    <t>所定外等労働</t>
    <phoneticPr fontId="2"/>
  </si>
  <si>
    <t>労働の対価に含めない諸手当を除く</t>
    <rPh sb="0" eb="2">
      <t>ロウドウ</t>
    </rPh>
    <rPh sb="3" eb="5">
      <t>タイカ</t>
    </rPh>
    <rPh sb="6" eb="7">
      <t>フク</t>
    </rPh>
    <rPh sb="10" eb="11">
      <t>ショ</t>
    </rPh>
    <rPh sb="11" eb="13">
      <t>テアテ</t>
    </rPh>
    <rPh sb="14" eb="15">
      <t>ノゾ</t>
    </rPh>
    <phoneticPr fontId="2"/>
  </si>
  <si>
    <t>割増賃金</t>
    <phoneticPr fontId="2"/>
  </si>
  <si>
    <t>時間外、休日、深夜労働等に係る割増賃金</t>
    <rPh sb="9" eb="11">
      <t>ロウドウ</t>
    </rPh>
    <rPh sb="11" eb="12">
      <t>トウ</t>
    </rPh>
    <rPh sb="13" eb="14">
      <t>カカ</t>
    </rPh>
    <phoneticPr fontId="2"/>
  </si>
  <si>
    <t>１か月を超える期間ごとに
支払われる賃金</t>
    <phoneticPr fontId="2"/>
  </si>
  <si>
    <t>家族手当、通勤手当、別居手当、子女教育手当、住宅手当　</t>
    <phoneticPr fontId="2"/>
  </si>
  <si>
    <t>対象公契約分とその他分を分離できる手当（日額で支払われる現場手当等）</t>
    <rPh sb="0" eb="2">
      <t>タイショウ</t>
    </rPh>
    <rPh sb="20" eb="22">
      <t>ニチガク</t>
    </rPh>
    <rPh sb="23" eb="25">
      <t>シハラ</t>
    </rPh>
    <rPh sb="28" eb="30">
      <t>ゲンバ</t>
    </rPh>
    <rPh sb="30" eb="32">
      <t>テアテ</t>
    </rPh>
    <rPh sb="32" eb="33">
      <t>トウ</t>
    </rPh>
    <phoneticPr fontId="2"/>
  </si>
  <si>
    <t>・従事した業務に関わらず支給される手当
・月額で支給されるため、対象公契約分とその他分を分離できない手当(月額で支払われる現場手当等)</t>
    <rPh sb="1" eb="3">
      <t>ジュウジ</t>
    </rPh>
    <rPh sb="5" eb="7">
      <t>ギョウム</t>
    </rPh>
    <rPh sb="8" eb="9">
      <t>カカ</t>
    </rPh>
    <rPh sb="12" eb="14">
      <t>シキュウ</t>
    </rPh>
    <rPh sb="17" eb="19">
      <t>テアテ</t>
    </rPh>
    <rPh sb="21" eb="23">
      <t>ゲツガク</t>
    </rPh>
    <rPh sb="24" eb="26">
      <t>シキュウ</t>
    </rPh>
    <rPh sb="32" eb="34">
      <t>タイショウ</t>
    </rPh>
    <rPh sb="34" eb="35">
      <t>コウ</t>
    </rPh>
    <rPh sb="35" eb="37">
      <t>ケイヤク</t>
    </rPh>
    <rPh sb="37" eb="38">
      <t>ブン</t>
    </rPh>
    <rPh sb="41" eb="42">
      <t>タ</t>
    </rPh>
    <rPh sb="42" eb="43">
      <t>ブン</t>
    </rPh>
    <rPh sb="44" eb="46">
      <t>ブンリ</t>
    </rPh>
    <rPh sb="50" eb="52">
      <t>テアテ</t>
    </rPh>
    <rPh sb="53" eb="55">
      <t>ゲツガク</t>
    </rPh>
    <rPh sb="56" eb="58">
      <t>シハラ</t>
    </rPh>
    <rPh sb="61" eb="63">
      <t>ゲンバ</t>
    </rPh>
    <rPh sb="63" eb="65">
      <t>テアテ</t>
    </rPh>
    <rPh sb="65" eb="66">
      <t>トウ</t>
    </rPh>
    <phoneticPr fontId="2"/>
  </si>
  <si>
    <t>基準額計算表（業務委託契約・指定管理協定用）</t>
    <rPh sb="0" eb="2">
      <t>キジュン</t>
    </rPh>
    <rPh sb="2" eb="3">
      <t>ガク</t>
    </rPh>
    <rPh sb="3" eb="5">
      <t>ケイサン</t>
    </rPh>
    <rPh sb="5" eb="6">
      <t>ヒョウ</t>
    </rPh>
    <rPh sb="7" eb="9">
      <t>ギョウム</t>
    </rPh>
    <rPh sb="9" eb="11">
      <t>イタク</t>
    </rPh>
    <rPh sb="11" eb="13">
      <t>ケイヤク</t>
    </rPh>
    <rPh sb="14" eb="16">
      <t>シテイ</t>
    </rPh>
    <rPh sb="16" eb="18">
      <t>カンリ</t>
    </rPh>
    <rPh sb="18" eb="20">
      <t>キョウテイ</t>
    </rPh>
    <rPh sb="20" eb="21">
      <t>ヨウ</t>
    </rPh>
    <phoneticPr fontId="2"/>
  </si>
  <si>
    <t>≪時間数入力の例≫</t>
  </si>
  <si>
    <t>８時間４５分の場合　⇒　８．７５時間</t>
  </si>
  <si>
    <t>８時間３０分の場合　⇒　８．５時間</t>
  </si>
  <si>
    <r>
      <t>８時間１５分の場合　⇒　８</t>
    </r>
    <r>
      <rPr>
        <b/>
        <sz val="11"/>
        <color indexed="8"/>
        <rFont val="Calibri"/>
        <family val="2"/>
      </rPr>
      <t>.</t>
    </r>
    <r>
      <rPr>
        <b/>
        <sz val="11"/>
        <color indexed="8"/>
        <rFont val="ＭＳ Ｐゴシック"/>
        <family val="3"/>
        <charset val="128"/>
      </rPr>
      <t>２５時間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</si>
</sst>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$-411]ggge&quot;年&quot;m&quot;月&quot;d&quot;日&quot;;@"/>
    <numFmt numFmtId="177" formatCode="00"/>
    <numFmt numFmtId="178" formatCode="#,##0\ &quot;円&quot;"/>
    <numFmt numFmtId="179" formatCode="#,##0\ &quot; 円&quot;"/>
    <numFmt numFmtId="180" formatCode="0.0%"/>
    <numFmt numFmtId="181" formatCode="#,##0.00_);[Red]\(#,##0.00\)"/>
    <numFmt numFmtId="182" formatCode="00.00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18"/>
      <name val="HGS創英角ｺﾞｼｯｸUB"/>
      <family val="3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color indexed="8"/>
      <name val="Calibri"/>
      <family val="2"/>
    </font>
    <font>
      <b/>
      <sz val="11"/>
      <color indexed="8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5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98">
    <xf numFmtId="0" fontId="0" fillId="0" borderId="0" xfId="0">
      <alignment vertical="center"/>
    </xf>
    <xf numFmtId="0" fontId="4" fillId="2" borderId="0" xfId="0" applyFont="1" applyFill="1">
      <alignment vertical="center"/>
    </xf>
    <xf numFmtId="176" fontId="3" fillId="2" borderId="0" xfId="0" applyNumberFormat="1" applyFont="1" applyFill="1">
      <alignment vertical="center"/>
    </xf>
    <xf numFmtId="0" fontId="4" fillId="2" borderId="1" xfId="0" applyFont="1" applyFill="1" applyBorder="1" applyAlignment="1">
      <alignment horizontal="center" vertical="center" shrinkToFit="1"/>
    </xf>
    <xf numFmtId="176" fontId="4" fillId="2" borderId="1" xfId="0" applyNumberFormat="1" applyFont="1" applyFill="1" applyBorder="1" applyAlignment="1">
      <alignment horizontal="center" vertical="center"/>
    </xf>
    <xf numFmtId="176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4" fillId="2" borderId="0" xfId="0" applyFont="1" applyFill="1" applyAlignment="1">
      <alignment horizontal="center" vertical="center" shrinkToFit="1"/>
    </xf>
    <xf numFmtId="176" fontId="7" fillId="2" borderId="0" xfId="0" applyNumberFormat="1" applyFont="1" applyFill="1">
      <alignment vertical="center"/>
    </xf>
    <xf numFmtId="0" fontId="7" fillId="2" borderId="0" xfId="0" applyFont="1" applyFill="1">
      <alignment vertical="center"/>
    </xf>
    <xf numFmtId="0" fontId="3" fillId="2" borderId="0" xfId="0" applyFont="1" applyFill="1" applyAlignment="1">
      <alignment vertical="center" textRotation="255" shrinkToFit="1"/>
    </xf>
    <xf numFmtId="0" fontId="3" fillId="2" borderId="0" xfId="0" applyFont="1" applyFill="1" applyAlignment="1">
      <alignment vertical="center" shrinkToFit="1"/>
    </xf>
    <xf numFmtId="177" fontId="4" fillId="2" borderId="0" xfId="0" applyNumberFormat="1" applyFont="1" applyFill="1">
      <alignment vertical="center"/>
    </xf>
    <xf numFmtId="0" fontId="4" fillId="2" borderId="2" xfId="0" applyFont="1" applyFill="1" applyBorder="1" applyAlignment="1">
      <alignment vertical="center" wrapText="1" shrinkToFit="1"/>
    </xf>
    <xf numFmtId="0" fontId="4" fillId="2" borderId="3" xfId="0" applyFont="1" applyFill="1" applyBorder="1" applyAlignment="1">
      <alignment vertical="center" wrapText="1" shrinkToFit="1"/>
    </xf>
    <xf numFmtId="38" fontId="4" fillId="2" borderId="4" xfId="2" applyFont="1" applyFill="1" applyBorder="1" applyAlignment="1" applyProtection="1">
      <alignment vertical="center" wrapText="1" shrinkToFit="1"/>
    </xf>
    <xf numFmtId="38" fontId="4" fillId="2" borderId="4" xfId="2" applyFont="1" applyFill="1" applyBorder="1" applyAlignment="1" applyProtection="1">
      <alignment vertical="center" shrinkToFit="1"/>
    </xf>
    <xf numFmtId="0" fontId="8" fillId="2" borderId="0" xfId="0" applyFont="1" applyFill="1">
      <alignment vertical="center"/>
    </xf>
    <xf numFmtId="0" fontId="8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center" vertical="center"/>
    </xf>
    <xf numFmtId="177" fontId="8" fillId="2" borderId="0" xfId="0" applyNumberFormat="1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38" fontId="8" fillId="2" borderId="0" xfId="0" applyNumberFormat="1" applyFont="1" applyFill="1" applyAlignment="1">
      <alignment horizontal="center" vertical="center"/>
    </xf>
    <xf numFmtId="38" fontId="8" fillId="2" borderId="0" xfId="2" applyFont="1" applyFill="1" applyAlignment="1" applyProtection="1">
      <alignment horizontal="center" vertical="center"/>
    </xf>
    <xf numFmtId="0" fontId="4" fillId="3" borderId="0" xfId="0" applyFont="1" applyFill="1">
      <alignment vertical="center"/>
    </xf>
    <xf numFmtId="0" fontId="4" fillId="2" borderId="5" xfId="0" applyFont="1" applyFill="1" applyBorder="1">
      <alignment vertical="center"/>
    </xf>
    <xf numFmtId="0" fontId="12" fillId="3" borderId="0" xfId="0" applyFont="1" applyFill="1" applyAlignment="1">
      <alignment horizontal="left" vertical="center"/>
    </xf>
    <xf numFmtId="0" fontId="4" fillId="2" borderId="6" xfId="0" applyFont="1" applyFill="1" applyBorder="1">
      <alignment vertical="center"/>
    </xf>
    <xf numFmtId="0" fontId="13" fillId="3" borderId="7" xfId="0" applyFont="1" applyFill="1" applyBorder="1" applyAlignment="1">
      <alignment horizontal="left" vertical="center"/>
    </xf>
    <xf numFmtId="0" fontId="4" fillId="3" borderId="7" xfId="0" applyFont="1" applyFill="1" applyBorder="1">
      <alignment vertical="center"/>
    </xf>
    <xf numFmtId="0" fontId="4" fillId="2" borderId="7" xfId="0" applyFont="1" applyFill="1" applyBorder="1">
      <alignment vertical="center"/>
    </xf>
    <xf numFmtId="0" fontId="4" fillId="2" borderId="8" xfId="0" applyFont="1" applyFill="1" applyBorder="1">
      <alignment vertical="center"/>
    </xf>
    <xf numFmtId="0" fontId="4" fillId="2" borderId="9" xfId="0" applyFont="1" applyFill="1" applyBorder="1">
      <alignment vertical="center"/>
    </xf>
    <xf numFmtId="0" fontId="4" fillId="2" borderId="10" xfId="0" applyFont="1" applyFill="1" applyBorder="1">
      <alignment vertical="center"/>
    </xf>
    <xf numFmtId="0" fontId="12" fillId="3" borderId="11" xfId="0" applyFont="1" applyFill="1" applyBorder="1" applyAlignment="1">
      <alignment horizontal="left" vertical="center"/>
    </xf>
    <xf numFmtId="0" fontId="4" fillId="3" borderId="11" xfId="0" applyFont="1" applyFill="1" applyBorder="1">
      <alignment vertical="center"/>
    </xf>
    <xf numFmtId="0" fontId="4" fillId="2" borderId="11" xfId="0" applyFont="1" applyFill="1" applyBorder="1">
      <alignment vertical="center"/>
    </xf>
    <xf numFmtId="0" fontId="4" fillId="2" borderId="12" xfId="0" applyFont="1" applyFill="1" applyBorder="1">
      <alignment vertical="center"/>
    </xf>
    <xf numFmtId="0" fontId="4" fillId="2" borderId="16" xfId="0" applyFont="1" applyFill="1" applyBorder="1" applyAlignment="1">
      <alignment horizontal="distributed" vertical="center" indent="2"/>
    </xf>
    <xf numFmtId="0" fontId="4" fillId="2" borderId="17" xfId="0" applyFont="1" applyFill="1" applyBorder="1" applyAlignment="1">
      <alignment horizontal="distributed" vertical="center" indent="2"/>
    </xf>
    <xf numFmtId="40" fontId="4" fillId="2" borderId="13" xfId="2" applyNumberFormat="1" applyFont="1" applyFill="1" applyBorder="1" applyAlignment="1" applyProtection="1">
      <alignment horizontal="center" vertical="center"/>
    </xf>
    <xf numFmtId="40" fontId="4" fillId="2" borderId="14" xfId="2" applyNumberFormat="1" applyFont="1" applyFill="1" applyBorder="1" applyAlignment="1" applyProtection="1">
      <alignment horizontal="center" vertical="center"/>
    </xf>
    <xf numFmtId="40" fontId="4" fillId="2" borderId="22" xfId="2" applyNumberFormat="1" applyFont="1" applyFill="1" applyBorder="1" applyAlignment="1" applyProtection="1">
      <alignment horizontal="center" vertical="center"/>
    </xf>
    <xf numFmtId="182" fontId="4" fillId="2" borderId="13" xfId="2" applyNumberFormat="1" applyFont="1" applyFill="1" applyBorder="1" applyAlignment="1" applyProtection="1">
      <alignment horizontal="center" vertical="center"/>
    </xf>
    <xf numFmtId="182" fontId="4" fillId="2" borderId="14" xfId="2" applyNumberFormat="1" applyFont="1" applyFill="1" applyBorder="1" applyAlignment="1" applyProtection="1">
      <alignment horizontal="center" vertical="center"/>
    </xf>
    <xf numFmtId="182" fontId="4" fillId="2" borderId="15" xfId="2" applyNumberFormat="1" applyFont="1" applyFill="1" applyBorder="1" applyAlignment="1" applyProtection="1">
      <alignment horizontal="center" vertical="center"/>
    </xf>
    <xf numFmtId="38" fontId="9" fillId="5" borderId="49" xfId="2" applyFont="1" applyFill="1" applyBorder="1" applyAlignment="1" applyProtection="1">
      <alignment horizontal="center" vertical="center" shrinkToFit="1"/>
    </xf>
    <xf numFmtId="38" fontId="9" fillId="5" borderId="50" xfId="2" applyFont="1" applyFill="1" applyBorder="1" applyAlignment="1" applyProtection="1">
      <alignment horizontal="center" vertical="center" shrinkToFit="1"/>
    </xf>
    <xf numFmtId="38" fontId="9" fillId="5" borderId="51" xfId="2" applyFont="1" applyFill="1" applyBorder="1" applyAlignment="1" applyProtection="1">
      <alignment horizontal="center" vertical="center" shrinkToFit="1"/>
    </xf>
    <xf numFmtId="38" fontId="8" fillId="5" borderId="52" xfId="2" applyFont="1" applyFill="1" applyBorder="1" applyAlignment="1" applyProtection="1">
      <alignment horizontal="center" vertical="center" shrinkToFit="1"/>
    </xf>
    <xf numFmtId="38" fontId="8" fillId="5" borderId="50" xfId="2" applyFont="1" applyFill="1" applyBorder="1" applyAlignment="1" applyProtection="1">
      <alignment horizontal="center" vertical="center" shrinkToFit="1"/>
    </xf>
    <xf numFmtId="38" fontId="8" fillId="5" borderId="53" xfId="2" applyFont="1" applyFill="1" applyBorder="1" applyAlignment="1" applyProtection="1">
      <alignment horizontal="center" vertical="center" shrinkToFit="1"/>
    </xf>
    <xf numFmtId="0" fontId="4" fillId="2" borderId="3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182" fontId="4" fillId="2" borderId="43" xfId="0" applyNumberFormat="1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/>
    </xf>
    <xf numFmtId="38" fontId="4" fillId="2" borderId="4" xfId="2" applyFont="1" applyFill="1" applyBorder="1" applyAlignment="1" applyProtection="1">
      <alignment horizontal="right" vertical="center" indent="4" shrinkToFit="1"/>
    </xf>
    <xf numFmtId="38" fontId="4" fillId="2" borderId="1" xfId="2" applyFont="1" applyFill="1" applyBorder="1" applyAlignment="1" applyProtection="1">
      <alignment horizontal="right" vertical="center" indent="4" shrinkToFit="1"/>
    </xf>
    <xf numFmtId="0" fontId="8" fillId="4" borderId="27" xfId="0" applyFont="1" applyFill="1" applyBorder="1" applyAlignment="1">
      <alignment horizontal="distributed" vertical="center" indent="2"/>
    </xf>
    <xf numFmtId="0" fontId="8" fillId="4" borderId="28" xfId="0" applyFont="1" applyFill="1" applyBorder="1" applyAlignment="1">
      <alignment horizontal="distributed" vertical="center" indent="2"/>
    </xf>
    <xf numFmtId="179" fontId="8" fillId="4" borderId="28" xfId="2" applyNumberFormat="1" applyFont="1" applyFill="1" applyBorder="1" applyAlignment="1" applyProtection="1">
      <alignment horizontal="right" vertical="center" indent="1"/>
    </xf>
    <xf numFmtId="0" fontId="8" fillId="2" borderId="2" xfId="0" applyFont="1" applyFill="1" applyBorder="1" applyAlignment="1">
      <alignment horizontal="distributed" vertical="center" indent="2"/>
    </xf>
    <xf numFmtId="0" fontId="8" fillId="2" borderId="24" xfId="0" applyFont="1" applyFill="1" applyBorder="1" applyAlignment="1">
      <alignment horizontal="distributed" vertical="center" indent="2"/>
    </xf>
    <xf numFmtId="0" fontId="8" fillId="2" borderId="25" xfId="0" applyFont="1" applyFill="1" applyBorder="1" applyAlignment="1">
      <alignment horizontal="distributed" vertical="center" indent="2"/>
    </xf>
    <xf numFmtId="0" fontId="8" fillId="2" borderId="52" xfId="0" applyFont="1" applyFill="1" applyBorder="1" applyAlignment="1">
      <alignment horizontal="distributed" vertical="center" indent="2"/>
    </xf>
    <xf numFmtId="0" fontId="8" fillId="2" borderId="50" xfId="0" applyFont="1" applyFill="1" applyBorder="1" applyAlignment="1">
      <alignment horizontal="distributed" vertical="center" indent="2"/>
    </xf>
    <xf numFmtId="0" fontId="8" fillId="2" borderId="51" xfId="0" applyFont="1" applyFill="1" applyBorder="1" applyAlignment="1">
      <alignment horizontal="distributed" vertical="center" indent="2"/>
    </xf>
    <xf numFmtId="0" fontId="8" fillId="6" borderId="2" xfId="0" applyFont="1" applyFill="1" applyBorder="1" applyAlignment="1">
      <alignment horizontal="center" vertical="center"/>
    </xf>
    <xf numFmtId="0" fontId="8" fillId="6" borderId="24" xfId="0" applyFont="1" applyFill="1" applyBorder="1" applyAlignment="1">
      <alignment horizontal="center" vertical="center"/>
    </xf>
    <xf numFmtId="0" fontId="8" fillId="6" borderId="26" xfId="0" applyFont="1" applyFill="1" applyBorder="1" applyAlignment="1">
      <alignment horizontal="center" vertical="center"/>
    </xf>
    <xf numFmtId="0" fontId="8" fillId="6" borderId="52" xfId="0" applyFont="1" applyFill="1" applyBorder="1" applyAlignment="1">
      <alignment horizontal="center" vertical="center"/>
    </xf>
    <xf numFmtId="0" fontId="8" fillId="6" borderId="50" xfId="0" applyFont="1" applyFill="1" applyBorder="1" applyAlignment="1">
      <alignment horizontal="center" vertical="center"/>
    </xf>
    <xf numFmtId="0" fontId="8" fillId="6" borderId="53" xfId="0" applyFont="1" applyFill="1" applyBorder="1" applyAlignment="1">
      <alignment horizontal="center" vertical="center"/>
    </xf>
    <xf numFmtId="0" fontId="8" fillId="5" borderId="18" xfId="0" applyFont="1" applyFill="1" applyBorder="1" applyAlignment="1">
      <alignment horizontal="distributed" vertical="center" indent="2"/>
    </xf>
    <xf numFmtId="0" fontId="8" fillId="5" borderId="19" xfId="0" applyFont="1" applyFill="1" applyBorder="1" applyAlignment="1">
      <alignment horizontal="distributed" vertical="center" indent="2"/>
    </xf>
    <xf numFmtId="179" fontId="8" fillId="5" borderId="19" xfId="2" applyNumberFormat="1" applyFont="1" applyFill="1" applyBorder="1" applyAlignment="1" applyProtection="1">
      <alignment horizontal="right" vertical="center" indent="1"/>
    </xf>
    <xf numFmtId="0" fontId="4" fillId="2" borderId="40" xfId="0" applyFont="1" applyFill="1" applyBorder="1" applyAlignment="1">
      <alignment horizontal="distributed" vertical="center" indent="1" shrinkToFit="1"/>
    </xf>
    <xf numFmtId="0" fontId="4" fillId="2" borderId="14" xfId="0" applyFont="1" applyFill="1" applyBorder="1" applyAlignment="1">
      <alignment horizontal="distributed" vertical="center" indent="1" shrinkToFit="1"/>
    </xf>
    <xf numFmtId="0" fontId="4" fillId="2" borderId="22" xfId="0" applyFont="1" applyFill="1" applyBorder="1" applyAlignment="1">
      <alignment horizontal="distributed" vertical="center" indent="1" shrinkToFit="1"/>
    </xf>
    <xf numFmtId="0" fontId="4" fillId="2" borderId="13" xfId="0" applyFont="1" applyFill="1" applyBorder="1" applyAlignment="1">
      <alignment horizontal="distributed" vertical="center" indent="1" shrinkToFit="1"/>
    </xf>
    <xf numFmtId="38" fontId="4" fillId="2" borderId="17" xfId="2" applyFont="1" applyFill="1" applyBorder="1" applyAlignment="1" applyProtection="1">
      <alignment horizontal="right" vertical="center" shrinkToFit="1"/>
    </xf>
    <xf numFmtId="38" fontId="4" fillId="2" borderId="20" xfId="2" applyFont="1" applyFill="1" applyBorder="1" applyAlignment="1" applyProtection="1">
      <alignment horizontal="right" vertical="center" shrinkToFit="1"/>
    </xf>
    <xf numFmtId="176" fontId="4" fillId="2" borderId="17" xfId="0" applyNumberFormat="1" applyFont="1" applyFill="1" applyBorder="1" applyAlignment="1">
      <alignment horizontal="center" vertical="center"/>
    </xf>
    <xf numFmtId="176" fontId="4" fillId="2" borderId="20" xfId="0" applyNumberFormat="1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textRotation="255" shrinkToFit="1"/>
    </xf>
    <xf numFmtId="0" fontId="3" fillId="2" borderId="17" xfId="0" applyFont="1" applyFill="1" applyBorder="1" applyAlignment="1">
      <alignment horizontal="center" vertical="center" textRotation="255" shrinkToFit="1"/>
    </xf>
    <xf numFmtId="0" fontId="3" fillId="2" borderId="18" xfId="0" applyFont="1" applyFill="1" applyBorder="1" applyAlignment="1">
      <alignment horizontal="center" vertical="center" textRotation="255" shrinkToFit="1"/>
    </xf>
    <xf numFmtId="0" fontId="3" fillId="2" borderId="19" xfId="0" applyFont="1" applyFill="1" applyBorder="1" applyAlignment="1">
      <alignment horizontal="center" vertical="center" textRotation="255" shrinkToFi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4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4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33" xfId="0" applyFont="1" applyFill="1" applyBorder="1" applyAlignment="1">
      <alignment horizontal="center" vertical="center" shrinkToFit="1"/>
    </xf>
    <xf numFmtId="0" fontId="4" fillId="2" borderId="34" xfId="0" applyFont="1" applyFill="1" applyBorder="1" applyAlignment="1">
      <alignment horizontal="center" vertical="center" shrinkToFit="1"/>
    </xf>
    <xf numFmtId="0" fontId="4" fillId="2" borderId="13" xfId="0" applyFont="1" applyFill="1" applyBorder="1" applyAlignment="1">
      <alignment horizontal="center" vertical="center" shrinkToFit="1"/>
    </xf>
    <xf numFmtId="0" fontId="4" fillId="2" borderId="14" xfId="0" applyFont="1" applyFill="1" applyBorder="1" applyAlignment="1">
      <alignment horizontal="center" vertical="center" shrinkToFit="1"/>
    </xf>
    <xf numFmtId="0" fontId="4" fillId="2" borderId="22" xfId="0" applyFont="1" applyFill="1" applyBorder="1" applyAlignment="1">
      <alignment horizontal="center" vertical="center" shrinkToFit="1"/>
    </xf>
    <xf numFmtId="0" fontId="4" fillId="2" borderId="19" xfId="0" applyFont="1" applyFill="1" applyBorder="1" applyAlignment="1">
      <alignment horizontal="distributed" vertical="center" indent="1"/>
    </xf>
    <xf numFmtId="181" fontId="4" fillId="0" borderId="43" xfId="0" applyNumberFormat="1" applyFont="1" applyBorder="1" applyAlignment="1" applyProtection="1">
      <alignment horizontal="right" vertical="center"/>
      <protection locked="0"/>
    </xf>
    <xf numFmtId="181" fontId="4" fillId="0" borderId="31" xfId="0" applyNumberFormat="1" applyFont="1" applyBorder="1" applyAlignment="1" applyProtection="1">
      <alignment horizontal="right" vertical="center"/>
      <protection locked="0"/>
    </xf>
    <xf numFmtId="181" fontId="4" fillId="0" borderId="32" xfId="0" applyNumberFormat="1" applyFont="1" applyBorder="1" applyAlignment="1" applyProtection="1">
      <alignment horizontal="right" vertical="center"/>
      <protection locked="0"/>
    </xf>
    <xf numFmtId="0" fontId="4" fillId="2" borderId="17" xfId="0" applyFont="1" applyFill="1" applyBorder="1" applyAlignment="1">
      <alignment horizontal="distributed" vertical="center" indent="1"/>
    </xf>
    <xf numFmtId="181" fontId="4" fillId="0" borderId="13" xfId="0" applyNumberFormat="1" applyFont="1" applyBorder="1" applyAlignment="1" applyProtection="1">
      <alignment horizontal="right" vertical="center"/>
      <protection locked="0"/>
    </xf>
    <xf numFmtId="181" fontId="4" fillId="0" borderId="14" xfId="0" applyNumberFormat="1" applyFont="1" applyBorder="1" applyAlignment="1" applyProtection="1">
      <alignment horizontal="right" vertical="center"/>
      <protection locked="0"/>
    </xf>
    <xf numFmtId="181" fontId="4" fillId="0" borderId="22" xfId="0" applyNumberFormat="1" applyFont="1" applyBorder="1" applyAlignment="1" applyProtection="1">
      <alignment horizontal="right" vertical="center"/>
      <protection locked="0"/>
    </xf>
    <xf numFmtId="38" fontId="4" fillId="0" borderId="17" xfId="2" applyFont="1" applyFill="1" applyBorder="1" applyAlignment="1" applyProtection="1">
      <alignment horizontal="right" vertical="center" shrinkToFit="1"/>
      <protection locked="0"/>
    </xf>
    <xf numFmtId="38" fontId="4" fillId="2" borderId="13" xfId="2" applyFont="1" applyFill="1" applyBorder="1" applyAlignment="1" applyProtection="1">
      <alignment horizontal="right" vertical="center" shrinkToFit="1"/>
    </xf>
    <xf numFmtId="38" fontId="4" fillId="2" borderId="14" xfId="2" applyFont="1" applyFill="1" applyBorder="1" applyAlignment="1" applyProtection="1">
      <alignment horizontal="right" vertical="center" shrinkToFit="1"/>
    </xf>
    <xf numFmtId="38" fontId="4" fillId="2" borderId="15" xfId="2" applyFont="1" applyFill="1" applyBorder="1" applyAlignment="1" applyProtection="1">
      <alignment horizontal="right" vertical="center" shrinkToFit="1"/>
    </xf>
    <xf numFmtId="176" fontId="4" fillId="0" borderId="13" xfId="0" applyNumberFormat="1" applyFont="1" applyBorder="1" applyAlignment="1" applyProtection="1">
      <alignment horizontal="center" vertical="center"/>
      <protection locked="0"/>
    </xf>
    <xf numFmtId="176" fontId="4" fillId="0" borderId="14" xfId="0" applyNumberFormat="1" applyFont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>
      <alignment horizontal="center" vertical="center"/>
    </xf>
    <xf numFmtId="176" fontId="4" fillId="0" borderId="22" xfId="0" applyNumberFormat="1" applyFont="1" applyBorder="1" applyAlignment="1" applyProtection="1">
      <alignment horizontal="center" vertical="center"/>
      <protection locked="0"/>
    </xf>
    <xf numFmtId="176" fontId="3" fillId="2" borderId="16" xfId="0" applyNumberFormat="1" applyFont="1" applyFill="1" applyBorder="1" applyAlignment="1">
      <alignment horizontal="center" vertical="center"/>
    </xf>
    <xf numFmtId="176" fontId="3" fillId="2" borderId="17" xfId="0" applyNumberFormat="1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vertical="center" wrapText="1"/>
    </xf>
    <xf numFmtId="0" fontId="3" fillId="2" borderId="20" xfId="0" applyFont="1" applyFill="1" applyBorder="1" applyAlignment="1">
      <alignment vertical="center" wrapText="1"/>
    </xf>
    <xf numFmtId="0" fontId="4" fillId="0" borderId="17" xfId="0" applyFont="1" applyBorder="1" applyAlignment="1" applyProtection="1">
      <alignment horizontal="left" vertical="center" indent="1"/>
      <protection locked="0"/>
    </xf>
    <xf numFmtId="0" fontId="6" fillId="2" borderId="0" xfId="0" applyFont="1" applyFill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7" xfId="0" applyFont="1" applyFill="1" applyBorder="1">
      <alignment vertical="center"/>
    </xf>
    <xf numFmtId="0" fontId="3" fillId="2" borderId="20" xfId="0" applyFont="1" applyFill="1" applyBorder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180" fontId="4" fillId="0" borderId="17" xfId="1" applyNumberFormat="1" applyFont="1" applyFill="1" applyBorder="1" applyAlignment="1" applyProtection="1">
      <alignment horizontal="left" vertical="center" indent="1"/>
      <protection locked="0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vertical="center" wrapText="1"/>
    </xf>
    <xf numFmtId="0" fontId="3" fillId="2" borderId="21" xfId="0" applyFont="1" applyFill="1" applyBorder="1" applyAlignment="1">
      <alignment vertical="center" wrapText="1"/>
    </xf>
    <xf numFmtId="178" fontId="4" fillId="2" borderId="17" xfId="2" applyNumberFormat="1" applyFont="1" applyFill="1" applyBorder="1" applyAlignment="1" applyProtection="1">
      <alignment horizontal="left" vertical="center" indent="1"/>
    </xf>
    <xf numFmtId="176" fontId="3" fillId="2" borderId="27" xfId="0" applyNumberFormat="1" applyFont="1" applyFill="1" applyBorder="1" applyAlignment="1">
      <alignment horizontal="center" vertical="center"/>
    </xf>
    <xf numFmtId="176" fontId="3" fillId="2" borderId="28" xfId="0" applyNumberFormat="1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176" fontId="3" fillId="2" borderId="16" xfId="0" applyNumberFormat="1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shrinkToFit="1"/>
    </xf>
    <xf numFmtId="0" fontId="4" fillId="2" borderId="24" xfId="0" applyFont="1" applyFill="1" applyBorder="1" applyAlignment="1">
      <alignment horizontal="center" vertical="center" shrinkToFit="1"/>
    </xf>
    <xf numFmtId="0" fontId="4" fillId="2" borderId="25" xfId="0" applyFont="1" applyFill="1" applyBorder="1" applyAlignment="1">
      <alignment horizontal="center" vertical="center" shrinkToFit="1"/>
    </xf>
    <xf numFmtId="0" fontId="4" fillId="2" borderId="39" xfId="0" applyFont="1" applyFill="1" applyBorder="1" applyAlignment="1">
      <alignment horizontal="center" vertical="center" shrinkToFit="1"/>
    </xf>
    <xf numFmtId="176" fontId="4" fillId="2" borderId="2" xfId="0" applyNumberFormat="1" applyFont="1" applyFill="1" applyBorder="1" applyAlignment="1">
      <alignment horizontal="center" vertical="center"/>
    </xf>
    <xf numFmtId="176" fontId="4" fillId="2" borderId="24" xfId="0" applyNumberFormat="1" applyFont="1" applyFill="1" applyBorder="1" applyAlignment="1">
      <alignment horizontal="center" vertical="center"/>
    </xf>
    <xf numFmtId="176" fontId="4" fillId="2" borderId="25" xfId="0" applyNumberFormat="1" applyFont="1" applyFill="1" applyBorder="1" applyAlignment="1">
      <alignment horizontal="center" vertical="center"/>
    </xf>
    <xf numFmtId="176" fontId="4" fillId="2" borderId="3" xfId="0" applyNumberFormat="1" applyFont="1" applyFill="1" applyBorder="1" applyAlignment="1">
      <alignment horizontal="center" vertical="center"/>
    </xf>
    <xf numFmtId="176" fontId="4" fillId="2" borderId="33" xfId="0" applyNumberFormat="1" applyFont="1" applyFill="1" applyBorder="1" applyAlignment="1">
      <alignment horizontal="center" vertical="center"/>
    </xf>
    <xf numFmtId="176" fontId="4" fillId="2" borderId="34" xfId="0" applyNumberFormat="1" applyFont="1" applyFill="1" applyBorder="1" applyAlignment="1">
      <alignment horizontal="center" vertical="center"/>
    </xf>
    <xf numFmtId="176" fontId="4" fillId="2" borderId="28" xfId="0" applyNumberFormat="1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181" fontId="4" fillId="0" borderId="13" xfId="0" applyNumberFormat="1" applyFont="1" applyBorder="1" applyAlignment="1">
      <alignment horizontal="right" vertical="center"/>
    </xf>
    <xf numFmtId="181" fontId="4" fillId="0" borderId="14" xfId="0" applyNumberFormat="1" applyFont="1" applyBorder="1" applyAlignment="1">
      <alignment horizontal="right" vertical="center"/>
    </xf>
    <xf numFmtId="181" fontId="4" fillId="0" borderId="22" xfId="0" applyNumberFormat="1" applyFont="1" applyBorder="1" applyAlignment="1">
      <alignment horizontal="right" vertical="center"/>
    </xf>
    <xf numFmtId="0" fontId="8" fillId="4" borderId="30" xfId="0" applyFont="1" applyFill="1" applyBorder="1" applyAlignment="1">
      <alignment horizontal="center" vertical="center" shrinkToFit="1"/>
    </xf>
    <xf numFmtId="0" fontId="8" fillId="4" borderId="31" xfId="0" applyFont="1" applyFill="1" applyBorder="1" applyAlignment="1">
      <alignment horizontal="center" vertical="center" shrinkToFit="1"/>
    </xf>
    <xf numFmtId="0" fontId="8" fillId="4" borderId="32" xfId="0" applyFont="1" applyFill="1" applyBorder="1" applyAlignment="1">
      <alignment horizontal="center" vertical="center" shrinkToFit="1"/>
    </xf>
    <xf numFmtId="38" fontId="8" fillId="4" borderId="19" xfId="2" applyFont="1" applyFill="1" applyBorder="1" applyAlignment="1" applyProtection="1">
      <alignment horizontal="right" vertical="center"/>
    </xf>
    <xf numFmtId="38" fontId="8" fillId="4" borderId="21" xfId="2" applyFont="1" applyFill="1" applyBorder="1" applyAlignment="1" applyProtection="1">
      <alignment horizontal="right" vertical="center"/>
    </xf>
    <xf numFmtId="0" fontId="4" fillId="2" borderId="2" xfId="0" applyFont="1" applyFill="1" applyBorder="1" applyAlignment="1">
      <alignment horizontal="center" vertical="center" wrapText="1" shrinkToFit="1"/>
    </xf>
    <xf numFmtId="0" fontId="4" fillId="2" borderId="24" xfId="0" applyFont="1" applyFill="1" applyBorder="1" applyAlignment="1">
      <alignment horizontal="center" vertical="center" wrapText="1" shrinkToFit="1"/>
    </xf>
    <xf numFmtId="0" fontId="4" fillId="2" borderId="25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33" xfId="0" applyFont="1" applyFill="1" applyBorder="1" applyAlignment="1">
      <alignment horizontal="center" vertical="center" wrapText="1" shrinkToFit="1"/>
    </xf>
    <xf numFmtId="0" fontId="4" fillId="2" borderId="34" xfId="0" applyFont="1" applyFill="1" applyBorder="1" applyAlignment="1">
      <alignment horizontal="center" vertical="center" wrapText="1" shrinkToFit="1"/>
    </xf>
    <xf numFmtId="0" fontId="4" fillId="2" borderId="26" xfId="0" applyFont="1" applyFill="1" applyBorder="1" applyAlignment="1">
      <alignment horizontal="center" vertical="center" shrinkToFit="1"/>
    </xf>
    <xf numFmtId="0" fontId="4" fillId="2" borderId="35" xfId="0" applyFont="1" applyFill="1" applyBorder="1" applyAlignment="1">
      <alignment horizontal="center" vertical="center" shrinkToFit="1"/>
    </xf>
    <xf numFmtId="176" fontId="3" fillId="2" borderId="18" xfId="0" applyNumberFormat="1" applyFont="1" applyFill="1" applyBorder="1" applyAlignment="1">
      <alignment horizontal="center" vertical="center" wrapText="1"/>
    </xf>
    <xf numFmtId="176" fontId="3" fillId="2" borderId="19" xfId="0" applyNumberFormat="1" applyFont="1" applyFill="1" applyBorder="1" applyAlignment="1">
      <alignment horizontal="center" vertical="center" wrapText="1"/>
    </xf>
    <xf numFmtId="176" fontId="3" fillId="2" borderId="18" xfId="0" applyNumberFormat="1" applyFont="1" applyFill="1" applyBorder="1" applyAlignment="1">
      <alignment horizontal="center" vertical="center"/>
    </xf>
    <xf numFmtId="176" fontId="3" fillId="2" borderId="19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 shrinkToFit="1"/>
    </xf>
    <xf numFmtId="0" fontId="4" fillId="2" borderId="0" xfId="0" applyFont="1" applyFill="1" applyAlignment="1">
      <alignment horizontal="center" vertical="center" shrinkToFit="1"/>
    </xf>
    <xf numFmtId="38" fontId="4" fillId="2" borderId="0" xfId="2" applyFont="1" applyFill="1" applyBorder="1" applyAlignment="1" applyProtection="1">
      <alignment horizontal="right" vertical="center" indent="4" shrinkToFit="1"/>
    </xf>
    <xf numFmtId="38" fontId="9" fillId="2" borderId="23" xfId="2" applyFont="1" applyFill="1" applyBorder="1" applyAlignment="1" applyProtection="1">
      <alignment horizontal="center" vertical="center" shrinkToFit="1"/>
    </xf>
    <xf numFmtId="38" fontId="9" fillId="2" borderId="24" xfId="2" applyFont="1" applyFill="1" applyBorder="1" applyAlignment="1" applyProtection="1">
      <alignment horizontal="center" vertical="center" shrinkToFit="1"/>
    </xf>
    <xf numFmtId="38" fontId="9" fillId="2" borderId="25" xfId="2" applyFont="1" applyFill="1" applyBorder="1" applyAlignment="1" applyProtection="1">
      <alignment horizontal="center" vertical="center" shrinkToFit="1"/>
    </xf>
    <xf numFmtId="38" fontId="4" fillId="2" borderId="2" xfId="2" applyFont="1" applyFill="1" applyBorder="1" applyAlignment="1" applyProtection="1">
      <alignment horizontal="center" vertical="center" shrinkToFit="1"/>
    </xf>
    <xf numFmtId="38" fontId="4" fillId="2" borderId="24" xfId="2" applyFont="1" applyFill="1" applyBorder="1" applyAlignment="1" applyProtection="1">
      <alignment horizontal="center" vertical="center" shrinkToFit="1"/>
    </xf>
    <xf numFmtId="38" fontId="4" fillId="2" borderId="26" xfId="2" applyFont="1" applyFill="1" applyBorder="1" applyAlignment="1" applyProtection="1">
      <alignment horizontal="center" vertical="center" shrinkToFit="1"/>
    </xf>
    <xf numFmtId="38" fontId="9" fillId="2" borderId="44" xfId="2" applyFont="1" applyFill="1" applyBorder="1" applyAlignment="1" applyProtection="1">
      <alignment horizontal="center" vertical="center" shrinkToFit="1"/>
    </xf>
    <xf numFmtId="38" fontId="9" fillId="2" borderId="45" xfId="2" applyFont="1" applyFill="1" applyBorder="1" applyAlignment="1" applyProtection="1">
      <alignment horizontal="center" vertical="center" shrinkToFit="1"/>
    </xf>
    <xf numFmtId="38" fontId="9" fillId="2" borderId="46" xfId="2" applyFont="1" applyFill="1" applyBorder="1" applyAlignment="1" applyProtection="1">
      <alignment horizontal="center" vertical="center" shrinkToFit="1"/>
    </xf>
    <xf numFmtId="40" fontId="4" fillId="2" borderId="47" xfId="2" applyNumberFormat="1" applyFont="1" applyFill="1" applyBorder="1" applyAlignment="1" applyProtection="1">
      <alignment horizontal="center" vertical="center" shrinkToFit="1"/>
    </xf>
    <xf numFmtId="40" fontId="4" fillId="2" borderId="45" xfId="2" applyNumberFormat="1" applyFont="1" applyFill="1" applyBorder="1" applyAlignment="1" applyProtection="1">
      <alignment horizontal="center" vertical="center" shrinkToFit="1"/>
    </xf>
    <xf numFmtId="40" fontId="4" fillId="2" borderId="48" xfId="2" applyNumberFormat="1" applyFont="1" applyFill="1" applyBorder="1" applyAlignment="1" applyProtection="1">
      <alignment horizontal="center" vertical="center" shrinkToFit="1"/>
    </xf>
    <xf numFmtId="0" fontId="4" fillId="2" borderId="27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distributed" vertical="center" indent="2"/>
    </xf>
    <xf numFmtId="0" fontId="4" fillId="2" borderId="14" xfId="0" applyFont="1" applyFill="1" applyBorder="1" applyAlignment="1">
      <alignment horizontal="distributed" vertical="center" indent="2"/>
    </xf>
    <xf numFmtId="0" fontId="4" fillId="2" borderId="22" xfId="0" applyFont="1" applyFill="1" applyBorder="1" applyAlignment="1">
      <alignment horizontal="distributed" vertical="center" indent="2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55</xdr:col>
      <xdr:colOff>85725</xdr:colOff>
      <xdr:row>22</xdr:row>
      <xdr:rowOff>0</xdr:rowOff>
    </xdr:from>
    <xdr:to>
      <xdr:col>77</xdr:col>
      <xdr:colOff>0</xdr:colOff>
      <xdr:row>22</xdr:row>
      <xdr:rowOff>266700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C2CAB085-3D8D-46C2-8285-012E24AEF967}"/>
            </a:ext>
          </a:extLst>
        </xdr:cNvPr>
        <xdr:cNvCxnSpPr/>
      </xdr:nvCxnSpPr>
      <xdr:spPr>
        <a:xfrm flipV="1">
          <a:off x="5324475" y="6048375"/>
          <a:ext cx="2009775" cy="2667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CQ39"/>
  <sheetViews>
    <sheetView tabSelected="1" topLeftCell="B28" zoomScaleNormal="100" zoomScaleSheetLayoutView="100" workbookViewId="0">
      <selection activeCell="BN33" sqref="BN33:BY33"/>
    </sheetView>
  </sheetViews>
  <sheetFormatPr defaultColWidth="3.375" defaultRowHeight="24" customHeight="1" x14ac:dyDescent="0.15"/>
  <cols>
    <col min="1" max="78" width="1.25" style="1" customWidth="1"/>
    <col min="79" max="95" width="3.125" style="1" customWidth="1"/>
    <col min="96" max="16384" width="3.375" style="1"/>
  </cols>
  <sheetData>
    <row r="1" spans="1:95" ht="19.5" customHeight="1" x14ac:dyDescent="0.15">
      <c r="A1" s="121" t="s">
        <v>71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/>
      <c r="BQ1" s="121"/>
      <c r="BR1" s="121"/>
      <c r="BS1" s="121"/>
      <c r="BT1" s="121"/>
      <c r="BU1" s="121"/>
      <c r="BV1" s="121"/>
      <c r="BW1" s="121"/>
      <c r="BX1" s="121"/>
      <c r="BY1" s="121"/>
    </row>
    <row r="2" spans="1:95" ht="21.95" customHeight="1" x14ac:dyDescent="0.15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  <c r="AL2" s="121"/>
      <c r="AM2" s="121"/>
      <c r="AN2" s="121"/>
      <c r="AO2" s="121"/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  <c r="BD2" s="121"/>
      <c r="BE2" s="121"/>
      <c r="BF2" s="121"/>
      <c r="BG2" s="121"/>
      <c r="BH2" s="121"/>
      <c r="BI2" s="121"/>
      <c r="BJ2" s="121"/>
      <c r="BK2" s="121"/>
      <c r="BL2" s="121"/>
      <c r="BM2" s="121"/>
      <c r="BN2" s="121"/>
      <c r="BO2" s="121"/>
      <c r="BP2" s="121"/>
      <c r="BQ2" s="121"/>
      <c r="BR2" s="121"/>
      <c r="BS2" s="121"/>
      <c r="BT2" s="121"/>
      <c r="BU2" s="121"/>
      <c r="BV2" s="121"/>
      <c r="BW2" s="121"/>
      <c r="BX2" s="121"/>
      <c r="BY2" s="121"/>
    </row>
    <row r="3" spans="1:95" ht="21.95" customHeight="1" thickBot="1" x14ac:dyDescent="0.2">
      <c r="A3" s="1" t="s">
        <v>25</v>
      </c>
      <c r="CA3" s="10" t="s">
        <v>29</v>
      </c>
    </row>
    <row r="4" spans="1:95" ht="21.95" customHeight="1" x14ac:dyDescent="0.15">
      <c r="A4" s="104" t="s">
        <v>38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0"/>
      <c r="BH4" s="120"/>
      <c r="BI4" s="120"/>
      <c r="BJ4" s="120"/>
      <c r="BK4" s="120"/>
      <c r="BL4" s="120"/>
      <c r="BM4" s="120"/>
      <c r="BN4" s="120"/>
      <c r="BO4" s="120"/>
      <c r="BP4" s="120"/>
      <c r="BQ4" s="120"/>
      <c r="BR4" s="120"/>
      <c r="BS4" s="120"/>
      <c r="BT4" s="120"/>
      <c r="BU4" s="120"/>
      <c r="BV4" s="120"/>
      <c r="BW4" s="120"/>
      <c r="BX4" s="120"/>
      <c r="BY4" s="120"/>
      <c r="CA4" s="122" t="s">
        <v>30</v>
      </c>
      <c r="CB4" s="123"/>
      <c r="CC4" s="123"/>
      <c r="CD4" s="123"/>
      <c r="CE4" s="123"/>
      <c r="CF4" s="123" t="s">
        <v>31</v>
      </c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4"/>
    </row>
    <row r="5" spans="1:95" ht="21.95" customHeight="1" x14ac:dyDescent="0.15">
      <c r="A5" s="104" t="s">
        <v>52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0"/>
      <c r="AR5" s="120"/>
      <c r="AS5" s="120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  <c r="BM5" s="120"/>
      <c r="BN5" s="120"/>
      <c r="BO5" s="120"/>
      <c r="BP5" s="120"/>
      <c r="BQ5" s="120"/>
      <c r="BR5" s="120"/>
      <c r="BS5" s="120"/>
      <c r="BT5" s="120"/>
      <c r="BU5" s="120"/>
      <c r="BV5" s="120"/>
      <c r="BW5" s="120"/>
      <c r="BX5" s="120"/>
      <c r="BY5" s="120"/>
      <c r="CA5" s="125" t="s">
        <v>32</v>
      </c>
      <c r="CB5" s="126"/>
      <c r="CC5" s="126"/>
      <c r="CD5" s="126"/>
      <c r="CE5" s="126"/>
      <c r="CF5" s="127" t="s">
        <v>33</v>
      </c>
      <c r="CG5" s="127"/>
      <c r="CH5" s="127"/>
      <c r="CI5" s="127"/>
      <c r="CJ5" s="127"/>
      <c r="CK5" s="127"/>
      <c r="CL5" s="127"/>
      <c r="CM5" s="127"/>
      <c r="CN5" s="127"/>
      <c r="CO5" s="127"/>
      <c r="CP5" s="127"/>
      <c r="CQ5" s="128"/>
    </row>
    <row r="6" spans="1:95" ht="21.95" customHeight="1" x14ac:dyDescent="0.15">
      <c r="A6" s="104" t="s">
        <v>39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12"/>
      <c r="AA6" s="113"/>
      <c r="AB6" s="113"/>
      <c r="AC6" s="113"/>
      <c r="AD6" s="113"/>
      <c r="AE6" s="113"/>
      <c r="AF6" s="113"/>
      <c r="AG6" s="113"/>
      <c r="AH6" s="113"/>
      <c r="AI6" s="113"/>
      <c r="AJ6" s="113"/>
      <c r="AK6" s="113"/>
      <c r="AL6" s="113"/>
      <c r="AM6" s="113"/>
      <c r="AN6" s="113"/>
      <c r="AO6" s="113"/>
      <c r="AP6" s="113"/>
      <c r="AQ6" s="113"/>
      <c r="AR6" s="113"/>
      <c r="AS6" s="113"/>
      <c r="AT6" s="113"/>
      <c r="AU6" s="113"/>
      <c r="AV6" s="113"/>
      <c r="AW6" s="113"/>
      <c r="AX6" s="114" t="s">
        <v>48</v>
      </c>
      <c r="AY6" s="114"/>
      <c r="AZ6" s="114"/>
      <c r="BA6" s="114"/>
      <c r="BB6" s="113"/>
      <c r="BC6" s="113"/>
      <c r="BD6" s="113"/>
      <c r="BE6" s="113"/>
      <c r="BF6" s="113"/>
      <c r="BG6" s="113"/>
      <c r="BH6" s="113"/>
      <c r="BI6" s="113"/>
      <c r="BJ6" s="113"/>
      <c r="BK6" s="113"/>
      <c r="BL6" s="113"/>
      <c r="BM6" s="113"/>
      <c r="BN6" s="113"/>
      <c r="BO6" s="113"/>
      <c r="BP6" s="113"/>
      <c r="BQ6" s="113"/>
      <c r="BR6" s="113"/>
      <c r="BS6" s="113"/>
      <c r="BT6" s="113"/>
      <c r="BU6" s="113"/>
      <c r="BV6" s="113"/>
      <c r="BW6" s="113"/>
      <c r="BX6" s="113"/>
      <c r="BY6" s="115"/>
      <c r="CA6" s="116" t="s">
        <v>34</v>
      </c>
      <c r="CB6" s="117"/>
      <c r="CC6" s="117"/>
      <c r="CD6" s="117"/>
      <c r="CE6" s="117"/>
      <c r="CF6" s="118" t="s">
        <v>64</v>
      </c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9"/>
    </row>
    <row r="7" spans="1:95" ht="21.95" customHeight="1" x14ac:dyDescent="0.15">
      <c r="A7" s="104" t="s">
        <v>53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0"/>
      <c r="AQ7" s="120"/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CA7" s="116"/>
      <c r="CB7" s="117"/>
      <c r="CC7" s="117"/>
      <c r="CD7" s="117"/>
      <c r="CE7" s="117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9"/>
    </row>
    <row r="8" spans="1:95" ht="21.95" customHeight="1" x14ac:dyDescent="0.15">
      <c r="A8" s="104" t="s">
        <v>55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31"/>
      <c r="AA8" s="131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1"/>
      <c r="BI8" s="131"/>
      <c r="BJ8" s="131"/>
      <c r="BK8" s="131"/>
      <c r="BL8" s="131"/>
      <c r="BM8" s="131"/>
      <c r="BN8" s="131"/>
      <c r="BO8" s="131"/>
      <c r="BP8" s="131"/>
      <c r="BQ8" s="131"/>
      <c r="BR8" s="131"/>
      <c r="BS8" s="131"/>
      <c r="BT8" s="131"/>
      <c r="BU8" s="131"/>
      <c r="BV8" s="131"/>
      <c r="BW8" s="131"/>
      <c r="BX8" s="131"/>
      <c r="BY8" s="131"/>
      <c r="CA8" s="125" t="s">
        <v>65</v>
      </c>
      <c r="CB8" s="126"/>
      <c r="CC8" s="126"/>
      <c r="CD8" s="126"/>
      <c r="CE8" s="126"/>
      <c r="CF8" s="118" t="s">
        <v>66</v>
      </c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9"/>
    </row>
    <row r="9" spans="1:95" ht="21.95" customHeight="1" thickBot="1" x14ac:dyDescent="0.2">
      <c r="A9" s="104" t="s">
        <v>54</v>
      </c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36">
        <v>1188</v>
      </c>
      <c r="AA9" s="136"/>
      <c r="AB9" s="136"/>
      <c r="AC9" s="136"/>
      <c r="AD9" s="136"/>
      <c r="AE9" s="136"/>
      <c r="AF9" s="136"/>
      <c r="AG9" s="136"/>
      <c r="AH9" s="136"/>
      <c r="AI9" s="136"/>
      <c r="AJ9" s="136"/>
      <c r="AK9" s="136"/>
      <c r="AL9" s="136"/>
      <c r="AM9" s="136"/>
      <c r="AN9" s="136"/>
      <c r="AO9" s="136"/>
      <c r="AP9" s="136"/>
      <c r="AQ9" s="136"/>
      <c r="AR9" s="136"/>
      <c r="AS9" s="136"/>
      <c r="AT9" s="136"/>
      <c r="AU9" s="136"/>
      <c r="AV9" s="136"/>
      <c r="AW9" s="136"/>
      <c r="AX9" s="136"/>
      <c r="AY9" s="136"/>
      <c r="AZ9" s="136"/>
      <c r="BA9" s="136"/>
      <c r="BB9" s="136"/>
      <c r="BC9" s="136"/>
      <c r="BD9" s="136"/>
      <c r="BE9" s="136"/>
      <c r="BF9" s="136"/>
      <c r="BG9" s="136"/>
      <c r="BH9" s="136"/>
      <c r="BI9" s="136"/>
      <c r="BJ9" s="136"/>
      <c r="BK9" s="136"/>
      <c r="BL9" s="136"/>
      <c r="BM9" s="136"/>
      <c r="BN9" s="136"/>
      <c r="BO9" s="136"/>
      <c r="BP9" s="136"/>
      <c r="BQ9" s="136"/>
      <c r="BR9" s="136"/>
      <c r="BS9" s="136"/>
      <c r="BT9" s="136"/>
      <c r="BU9" s="136"/>
      <c r="BV9" s="136"/>
      <c r="BW9" s="136"/>
      <c r="BX9" s="136"/>
      <c r="BY9" s="136"/>
      <c r="CA9" s="132"/>
      <c r="CB9" s="133"/>
      <c r="CC9" s="133"/>
      <c r="CD9" s="133"/>
      <c r="CE9" s="133"/>
      <c r="CF9" s="134"/>
      <c r="CG9" s="134"/>
      <c r="CH9" s="134"/>
      <c r="CI9" s="134"/>
      <c r="CJ9" s="134"/>
      <c r="CK9" s="134"/>
      <c r="CL9" s="134"/>
      <c r="CM9" s="134"/>
      <c r="CN9" s="134"/>
      <c r="CO9" s="134"/>
      <c r="CP9" s="134"/>
      <c r="CQ9" s="135"/>
    </row>
    <row r="10" spans="1:95" ht="21.95" customHeight="1" x14ac:dyDescent="0.15">
      <c r="A10" s="104" t="s">
        <v>40</v>
      </c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  <c r="BM10" s="120"/>
      <c r="BN10" s="120"/>
      <c r="BO10" s="120"/>
      <c r="BP10" s="120"/>
      <c r="BQ10" s="120"/>
      <c r="BR10" s="120"/>
      <c r="BS10" s="120"/>
      <c r="BT10" s="120"/>
      <c r="BU10" s="120"/>
      <c r="BV10" s="120"/>
      <c r="BW10" s="120"/>
      <c r="BX10" s="120"/>
      <c r="BY10" s="120"/>
      <c r="CA10" s="129"/>
      <c r="CB10" s="129"/>
      <c r="CC10" s="129"/>
      <c r="CD10" s="129"/>
      <c r="CE10" s="129"/>
      <c r="CF10" s="130"/>
      <c r="CG10" s="130"/>
      <c r="CH10" s="130"/>
      <c r="CI10" s="130"/>
      <c r="CJ10" s="130"/>
      <c r="CK10" s="130"/>
      <c r="CL10" s="130"/>
      <c r="CM10" s="130"/>
      <c r="CN10" s="130"/>
      <c r="CO10" s="130"/>
      <c r="CP10" s="130"/>
      <c r="CQ10" s="130"/>
    </row>
    <row r="11" spans="1:95" ht="21.95" customHeight="1" x14ac:dyDescent="0.15">
      <c r="A11" s="81" t="s">
        <v>41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80"/>
      <c r="Z11" s="112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  <c r="AM11" s="113"/>
      <c r="AN11" s="113"/>
      <c r="AO11" s="113"/>
      <c r="AP11" s="113"/>
      <c r="AQ11" s="113"/>
      <c r="AR11" s="113"/>
      <c r="AS11" s="113"/>
      <c r="AT11" s="113"/>
      <c r="AU11" s="113"/>
      <c r="AV11" s="113"/>
      <c r="AW11" s="113"/>
      <c r="AX11" s="114" t="s">
        <v>48</v>
      </c>
      <c r="AY11" s="114"/>
      <c r="AZ11" s="114"/>
      <c r="BA11" s="114"/>
      <c r="BB11" s="113"/>
      <c r="BC11" s="113"/>
      <c r="BD11" s="113"/>
      <c r="BE11" s="113"/>
      <c r="BF11" s="113"/>
      <c r="BG11" s="113"/>
      <c r="BH11" s="113"/>
      <c r="BI11" s="113"/>
      <c r="BJ11" s="113"/>
      <c r="BK11" s="113"/>
      <c r="BL11" s="113"/>
      <c r="BM11" s="113"/>
      <c r="BN11" s="113"/>
      <c r="BO11" s="113"/>
      <c r="BP11" s="113"/>
      <c r="BQ11" s="113"/>
      <c r="BR11" s="113"/>
      <c r="BS11" s="113"/>
      <c r="BT11" s="113"/>
      <c r="BU11" s="113"/>
      <c r="BV11" s="113"/>
      <c r="BW11" s="113"/>
      <c r="BX11" s="113"/>
      <c r="BY11" s="115"/>
      <c r="CA11" s="2"/>
    </row>
    <row r="12" spans="1:95" ht="21.95" customHeight="1" x14ac:dyDescent="0.15">
      <c r="A12" s="97" t="s">
        <v>8</v>
      </c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9"/>
      <c r="Z12" s="112"/>
      <c r="AA12" s="113"/>
      <c r="AB12" s="113"/>
      <c r="AC12" s="113"/>
      <c r="AD12" s="113"/>
      <c r="AE12" s="113"/>
      <c r="AF12" s="113"/>
      <c r="AG12" s="113"/>
      <c r="AH12" s="113"/>
      <c r="AI12" s="113"/>
      <c r="AJ12" s="113"/>
      <c r="AK12" s="113"/>
      <c r="AL12" s="113"/>
      <c r="AM12" s="113"/>
      <c r="AN12" s="113"/>
      <c r="AO12" s="113"/>
      <c r="AP12" s="113"/>
      <c r="AQ12" s="113"/>
      <c r="AR12" s="113"/>
      <c r="AS12" s="113"/>
      <c r="AT12" s="113"/>
      <c r="AU12" s="113"/>
      <c r="AV12" s="113"/>
      <c r="AW12" s="113"/>
      <c r="AX12" s="114" t="s">
        <v>48</v>
      </c>
      <c r="AY12" s="114"/>
      <c r="AZ12" s="114"/>
      <c r="BA12" s="114"/>
      <c r="BB12" s="113"/>
      <c r="BC12" s="113"/>
      <c r="BD12" s="113"/>
      <c r="BE12" s="113"/>
      <c r="BF12" s="113"/>
      <c r="BG12" s="113"/>
      <c r="BH12" s="113"/>
      <c r="BI12" s="113"/>
      <c r="BJ12" s="113"/>
      <c r="BK12" s="113"/>
      <c r="BL12" s="113"/>
      <c r="BM12" s="113"/>
      <c r="BN12" s="113"/>
      <c r="BO12" s="113"/>
      <c r="BP12" s="113"/>
      <c r="BQ12" s="113"/>
      <c r="BR12" s="113"/>
      <c r="BS12" s="113"/>
      <c r="BT12" s="113"/>
      <c r="BU12" s="113"/>
      <c r="BV12" s="113"/>
      <c r="BW12" s="113"/>
      <c r="BX12" s="113"/>
      <c r="BY12" s="115"/>
    </row>
    <row r="13" spans="1:95" ht="21.95" customHeight="1" thickBot="1" x14ac:dyDescent="0.2">
      <c r="A13" s="90" t="s">
        <v>3</v>
      </c>
      <c r="B13" s="90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112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113"/>
      <c r="AU13" s="113"/>
      <c r="AV13" s="113"/>
      <c r="AW13" s="113"/>
      <c r="AX13" s="114" t="s">
        <v>48</v>
      </c>
      <c r="AY13" s="114"/>
      <c r="AZ13" s="114"/>
      <c r="BA13" s="114"/>
      <c r="BB13" s="113"/>
      <c r="BC13" s="113"/>
      <c r="BD13" s="113"/>
      <c r="BE13" s="113"/>
      <c r="BF13" s="113"/>
      <c r="BG13" s="113"/>
      <c r="BH13" s="113"/>
      <c r="BI13" s="113"/>
      <c r="BJ13" s="113"/>
      <c r="BK13" s="113"/>
      <c r="BL13" s="113"/>
      <c r="BM13" s="113"/>
      <c r="BN13" s="113"/>
      <c r="BO13" s="113"/>
      <c r="BP13" s="113"/>
      <c r="BQ13" s="113"/>
      <c r="BR13" s="113"/>
      <c r="BS13" s="113"/>
      <c r="BT13" s="113"/>
      <c r="BU13" s="113"/>
      <c r="BV13" s="113"/>
      <c r="BW13" s="113"/>
      <c r="BX13" s="113"/>
      <c r="BY13" s="115"/>
      <c r="CA13" s="9" t="s">
        <v>35</v>
      </c>
      <c r="CB13" s="7"/>
    </row>
    <row r="14" spans="1:95" ht="21.95" customHeight="1" x14ac:dyDescent="0.1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4"/>
      <c r="AA14" s="4"/>
      <c r="AB14" s="4"/>
      <c r="AC14" s="4"/>
      <c r="AD14" s="4"/>
      <c r="AE14" s="4"/>
      <c r="AF14" s="4"/>
      <c r="AG14" s="4"/>
      <c r="AH14" s="4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6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CA14" s="137" t="s">
        <v>30</v>
      </c>
      <c r="CB14" s="138"/>
      <c r="CC14" s="138"/>
      <c r="CD14" s="138"/>
      <c r="CE14" s="138"/>
      <c r="CF14" s="138"/>
      <c r="CG14" s="138"/>
      <c r="CH14" s="138"/>
      <c r="CI14" s="138"/>
      <c r="CJ14" s="139" t="s">
        <v>31</v>
      </c>
      <c r="CK14" s="140"/>
      <c r="CL14" s="140"/>
      <c r="CM14" s="140"/>
      <c r="CN14" s="140"/>
      <c r="CO14" s="140"/>
      <c r="CP14" s="140"/>
      <c r="CQ14" s="141"/>
    </row>
    <row r="15" spans="1:95" ht="21.95" customHeight="1" x14ac:dyDescent="0.15"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6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CA15" s="142" t="s">
        <v>42</v>
      </c>
      <c r="CB15" s="143"/>
      <c r="CC15" s="143"/>
      <c r="CD15" s="143"/>
      <c r="CE15" s="143"/>
      <c r="CF15" s="143"/>
      <c r="CG15" s="143"/>
      <c r="CH15" s="143"/>
      <c r="CI15" s="143"/>
      <c r="CJ15" s="118" t="s">
        <v>45</v>
      </c>
      <c r="CK15" s="118"/>
      <c r="CL15" s="118"/>
      <c r="CM15" s="118"/>
      <c r="CN15" s="118"/>
      <c r="CO15" s="118"/>
      <c r="CP15" s="118"/>
      <c r="CQ15" s="119"/>
    </row>
    <row r="16" spans="1:95" ht="21.95" customHeight="1" thickBot="1" x14ac:dyDescent="0.2">
      <c r="A16" s="1" t="s">
        <v>28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6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CA16" s="142" t="s">
        <v>67</v>
      </c>
      <c r="CB16" s="143"/>
      <c r="CC16" s="143"/>
      <c r="CD16" s="143"/>
      <c r="CE16" s="143"/>
      <c r="CF16" s="143"/>
      <c r="CG16" s="143"/>
      <c r="CH16" s="143"/>
      <c r="CI16" s="143"/>
      <c r="CJ16" s="118" t="s">
        <v>46</v>
      </c>
      <c r="CK16" s="118"/>
      <c r="CL16" s="118"/>
      <c r="CM16" s="118"/>
      <c r="CN16" s="118"/>
      <c r="CO16" s="118"/>
      <c r="CP16" s="118"/>
      <c r="CQ16" s="119"/>
    </row>
    <row r="17" spans="1:95" ht="21.95" customHeight="1" x14ac:dyDescent="0.15">
      <c r="A17" s="144" t="s">
        <v>15</v>
      </c>
      <c r="B17" s="145"/>
      <c r="C17" s="145"/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6"/>
      <c r="Z17" s="148" t="s">
        <v>16</v>
      </c>
      <c r="AA17" s="149"/>
      <c r="AB17" s="149"/>
      <c r="AC17" s="149"/>
      <c r="AD17" s="149"/>
      <c r="AE17" s="149"/>
      <c r="AF17" s="149"/>
      <c r="AG17" s="149"/>
      <c r="AH17" s="150"/>
      <c r="AI17" s="154" t="s">
        <v>17</v>
      </c>
      <c r="AJ17" s="154"/>
      <c r="AK17" s="154"/>
      <c r="AL17" s="154"/>
      <c r="AM17" s="154"/>
      <c r="AN17" s="154"/>
      <c r="AO17" s="154"/>
      <c r="AP17" s="154"/>
      <c r="AQ17" s="154"/>
      <c r="AR17" s="154"/>
      <c r="AS17" s="154"/>
      <c r="AT17" s="154"/>
      <c r="AU17" s="154"/>
      <c r="AV17" s="154"/>
      <c r="AW17" s="154"/>
      <c r="AX17" s="154"/>
      <c r="AY17" s="154"/>
      <c r="AZ17" s="154"/>
      <c r="BA17" s="154"/>
      <c r="BB17" s="154"/>
      <c r="BC17" s="154"/>
      <c r="BD17" s="154"/>
      <c r="BE17" s="155" t="s">
        <v>49</v>
      </c>
      <c r="BF17" s="155"/>
      <c r="BG17" s="155"/>
      <c r="BH17" s="155"/>
      <c r="BI17" s="155"/>
      <c r="BJ17" s="155"/>
      <c r="BK17" s="155"/>
      <c r="BL17" s="155"/>
      <c r="BM17" s="155"/>
      <c r="BN17" s="155"/>
      <c r="BO17" s="155"/>
      <c r="BP17" s="155"/>
      <c r="BQ17" s="155"/>
      <c r="BR17" s="155"/>
      <c r="BS17" s="155"/>
      <c r="BT17" s="155"/>
      <c r="BU17" s="155"/>
      <c r="BV17" s="155"/>
      <c r="BW17" s="155"/>
      <c r="BX17" s="155"/>
      <c r="BY17" s="156"/>
      <c r="CA17" s="142"/>
      <c r="CB17" s="143"/>
      <c r="CC17" s="143"/>
      <c r="CD17" s="143"/>
      <c r="CE17" s="143"/>
      <c r="CF17" s="143"/>
      <c r="CG17" s="143"/>
      <c r="CH17" s="143"/>
      <c r="CI17" s="143"/>
      <c r="CJ17" s="118"/>
      <c r="CK17" s="118"/>
      <c r="CL17" s="118"/>
      <c r="CM17" s="118"/>
      <c r="CN17" s="118"/>
      <c r="CO17" s="118"/>
      <c r="CP17" s="118"/>
      <c r="CQ17" s="119"/>
    </row>
    <row r="18" spans="1:95" ht="21.95" customHeight="1" x14ac:dyDescent="0.15">
      <c r="A18" s="147"/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6"/>
      <c r="Z18" s="151"/>
      <c r="AA18" s="152"/>
      <c r="AB18" s="152"/>
      <c r="AC18" s="152"/>
      <c r="AD18" s="152"/>
      <c r="AE18" s="152"/>
      <c r="AF18" s="152"/>
      <c r="AG18" s="152"/>
      <c r="AH18" s="153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 t="s">
        <v>61</v>
      </c>
      <c r="BF18" s="84"/>
      <c r="BG18" s="84"/>
      <c r="BH18" s="84"/>
      <c r="BI18" s="84"/>
      <c r="BJ18" s="84"/>
      <c r="BK18" s="84"/>
      <c r="BL18" s="84"/>
      <c r="BM18" s="84"/>
      <c r="BN18" s="84"/>
      <c r="BO18" s="84" t="s">
        <v>18</v>
      </c>
      <c r="BP18" s="84"/>
      <c r="BQ18" s="84"/>
      <c r="BR18" s="84"/>
      <c r="BS18" s="84"/>
      <c r="BT18" s="84"/>
      <c r="BU18" s="84"/>
      <c r="BV18" s="84"/>
      <c r="BW18" s="84"/>
      <c r="BX18" s="84"/>
      <c r="BY18" s="85"/>
      <c r="CA18" s="142" t="s">
        <v>11</v>
      </c>
      <c r="CB18" s="143"/>
      <c r="CC18" s="143"/>
      <c r="CD18" s="143"/>
      <c r="CE18" s="143"/>
      <c r="CF18" s="143"/>
      <c r="CG18" s="143"/>
      <c r="CH18" s="143"/>
      <c r="CI18" s="143"/>
      <c r="CJ18" s="118" t="s">
        <v>68</v>
      </c>
      <c r="CK18" s="118"/>
      <c r="CL18" s="118"/>
      <c r="CM18" s="118"/>
      <c r="CN18" s="118"/>
      <c r="CO18" s="118"/>
      <c r="CP18" s="118"/>
      <c r="CQ18" s="119"/>
    </row>
    <row r="19" spans="1:95" ht="21.95" customHeight="1" x14ac:dyDescent="0.15">
      <c r="A19" s="78" t="s">
        <v>9</v>
      </c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80"/>
      <c r="Z19" s="157"/>
      <c r="AA19" s="158"/>
      <c r="AB19" s="158"/>
      <c r="AC19" s="158"/>
      <c r="AD19" s="158"/>
      <c r="AE19" s="158"/>
      <c r="AF19" s="158"/>
      <c r="AG19" s="158"/>
      <c r="AH19" s="159"/>
      <c r="AI19" s="81" t="s">
        <v>10</v>
      </c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79"/>
      <c r="BA19" s="79"/>
      <c r="BB19" s="79"/>
      <c r="BC19" s="79"/>
      <c r="BD19" s="79"/>
      <c r="BE19" s="108"/>
      <c r="BF19" s="108"/>
      <c r="BG19" s="108"/>
      <c r="BH19" s="108"/>
      <c r="BI19" s="108"/>
      <c r="BJ19" s="108"/>
      <c r="BK19" s="108"/>
      <c r="BL19" s="108"/>
      <c r="BM19" s="108"/>
      <c r="BN19" s="108"/>
      <c r="BO19" s="82">
        <f>IF(AND($Z$19="",$AF$19=""),0,BE19*($Z$20+$AF$20/60)/($Z$19+$AF$19/60))</f>
        <v>0</v>
      </c>
      <c r="BP19" s="82"/>
      <c r="BQ19" s="82"/>
      <c r="BR19" s="82"/>
      <c r="BS19" s="82"/>
      <c r="BT19" s="82"/>
      <c r="BU19" s="82"/>
      <c r="BV19" s="82"/>
      <c r="BW19" s="82"/>
      <c r="BX19" s="82"/>
      <c r="BY19" s="83"/>
      <c r="CA19" s="142"/>
      <c r="CB19" s="143"/>
      <c r="CC19" s="143"/>
      <c r="CD19" s="143"/>
      <c r="CE19" s="143"/>
      <c r="CF19" s="143"/>
      <c r="CG19" s="143"/>
      <c r="CH19" s="143"/>
      <c r="CI19" s="143"/>
      <c r="CJ19" s="118"/>
      <c r="CK19" s="118"/>
      <c r="CL19" s="118"/>
      <c r="CM19" s="118"/>
      <c r="CN19" s="118"/>
      <c r="CO19" s="118"/>
      <c r="CP19" s="118"/>
      <c r="CQ19" s="119"/>
    </row>
    <row r="20" spans="1:95" ht="21.95" customHeight="1" x14ac:dyDescent="0.15">
      <c r="A20" s="86" t="s">
        <v>24</v>
      </c>
      <c r="B20" s="87"/>
      <c r="C20" s="87"/>
      <c r="D20" s="90" t="s">
        <v>62</v>
      </c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105"/>
      <c r="AA20" s="106"/>
      <c r="AB20" s="106"/>
      <c r="AC20" s="106"/>
      <c r="AD20" s="106"/>
      <c r="AE20" s="106"/>
      <c r="AF20" s="106"/>
      <c r="AG20" s="106"/>
      <c r="AH20" s="107"/>
      <c r="AI20" s="91" t="s">
        <v>11</v>
      </c>
      <c r="AJ20" s="92"/>
      <c r="AK20" s="92"/>
      <c r="AL20" s="92"/>
      <c r="AM20" s="92"/>
      <c r="AN20" s="92"/>
      <c r="AO20" s="93"/>
      <c r="AP20" s="81" t="s">
        <v>12</v>
      </c>
      <c r="AQ20" s="79"/>
      <c r="AR20" s="79"/>
      <c r="AS20" s="79"/>
      <c r="AT20" s="79"/>
      <c r="AU20" s="79"/>
      <c r="AV20" s="79"/>
      <c r="AW20" s="79"/>
      <c r="AX20" s="79"/>
      <c r="AY20" s="79"/>
      <c r="AZ20" s="79"/>
      <c r="BA20" s="79"/>
      <c r="BB20" s="79"/>
      <c r="BC20" s="79"/>
      <c r="BD20" s="79"/>
      <c r="BE20" s="108"/>
      <c r="BF20" s="108"/>
      <c r="BG20" s="108"/>
      <c r="BH20" s="108"/>
      <c r="BI20" s="108"/>
      <c r="BJ20" s="108"/>
      <c r="BK20" s="108"/>
      <c r="BL20" s="108"/>
      <c r="BM20" s="108"/>
      <c r="BN20" s="108"/>
      <c r="BO20" s="109">
        <f>IF(AND($Z$19="",$AF$19=""),0,BE20*($Z$20+$AF$20/60)/($Z$19+$AF$19/60))</f>
        <v>0</v>
      </c>
      <c r="BP20" s="110"/>
      <c r="BQ20" s="110"/>
      <c r="BR20" s="110"/>
      <c r="BS20" s="110"/>
      <c r="BT20" s="110"/>
      <c r="BU20" s="110"/>
      <c r="BV20" s="110"/>
      <c r="BW20" s="110"/>
      <c r="BX20" s="110"/>
      <c r="BY20" s="111"/>
      <c r="CA20" s="142" t="s">
        <v>43</v>
      </c>
      <c r="CB20" s="143"/>
      <c r="CC20" s="143"/>
      <c r="CD20" s="143"/>
      <c r="CE20" s="143"/>
      <c r="CF20" s="143"/>
      <c r="CG20" s="143"/>
      <c r="CH20" s="143"/>
      <c r="CI20" s="143"/>
      <c r="CJ20" s="118" t="s">
        <v>44</v>
      </c>
      <c r="CK20" s="118"/>
      <c r="CL20" s="118"/>
      <c r="CM20" s="118"/>
      <c r="CN20" s="118"/>
      <c r="CO20" s="118"/>
      <c r="CP20" s="118"/>
      <c r="CQ20" s="119"/>
    </row>
    <row r="21" spans="1:95" ht="21.95" customHeight="1" thickBot="1" x14ac:dyDescent="0.2">
      <c r="A21" s="86"/>
      <c r="B21" s="87"/>
      <c r="C21" s="87"/>
      <c r="D21" s="87" t="s">
        <v>63</v>
      </c>
      <c r="E21" s="87"/>
      <c r="F21" s="87"/>
      <c r="G21" s="104" t="s">
        <v>4</v>
      </c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5"/>
      <c r="AA21" s="106"/>
      <c r="AB21" s="106"/>
      <c r="AC21" s="106"/>
      <c r="AD21" s="106"/>
      <c r="AE21" s="106"/>
      <c r="AF21" s="106"/>
      <c r="AG21" s="106"/>
      <c r="AH21" s="107"/>
      <c r="AI21" s="94"/>
      <c r="AJ21" s="95"/>
      <c r="AK21" s="95"/>
      <c r="AL21" s="95"/>
      <c r="AM21" s="95"/>
      <c r="AN21" s="95"/>
      <c r="AO21" s="96"/>
      <c r="AP21" s="97" t="s">
        <v>13</v>
      </c>
      <c r="AQ21" s="98"/>
      <c r="AR21" s="98"/>
      <c r="AS21" s="98"/>
      <c r="AT21" s="98"/>
      <c r="AU21" s="98"/>
      <c r="AV21" s="98"/>
      <c r="AW21" s="98"/>
      <c r="AX21" s="98"/>
      <c r="AY21" s="98"/>
      <c r="AZ21" s="98"/>
      <c r="BA21" s="98"/>
      <c r="BB21" s="98"/>
      <c r="BC21" s="98"/>
      <c r="BD21" s="99"/>
      <c r="BE21" s="108"/>
      <c r="BF21" s="108"/>
      <c r="BG21" s="108"/>
      <c r="BH21" s="108"/>
      <c r="BI21" s="108"/>
      <c r="BJ21" s="108"/>
      <c r="BK21" s="108"/>
      <c r="BL21" s="108"/>
      <c r="BM21" s="108"/>
      <c r="BN21" s="108"/>
      <c r="BO21" s="82">
        <f>BE21</f>
        <v>0</v>
      </c>
      <c r="BP21" s="82"/>
      <c r="BQ21" s="82"/>
      <c r="BR21" s="82"/>
      <c r="BS21" s="82"/>
      <c r="BT21" s="82"/>
      <c r="BU21" s="82"/>
      <c r="BV21" s="82"/>
      <c r="BW21" s="82"/>
      <c r="BX21" s="82"/>
      <c r="BY21" s="83"/>
      <c r="CA21" s="173"/>
      <c r="CB21" s="174"/>
      <c r="CC21" s="174"/>
      <c r="CD21" s="174"/>
      <c r="CE21" s="174"/>
      <c r="CF21" s="174"/>
      <c r="CG21" s="174"/>
      <c r="CH21" s="174"/>
      <c r="CI21" s="174"/>
      <c r="CJ21" s="134"/>
      <c r="CK21" s="134"/>
      <c r="CL21" s="134"/>
      <c r="CM21" s="134"/>
      <c r="CN21" s="134"/>
      <c r="CO21" s="134"/>
      <c r="CP21" s="134"/>
      <c r="CQ21" s="135"/>
    </row>
    <row r="22" spans="1:95" ht="21.95" customHeight="1" x14ac:dyDescent="0.15">
      <c r="A22" s="86"/>
      <c r="B22" s="87"/>
      <c r="C22" s="87"/>
      <c r="D22" s="87"/>
      <c r="E22" s="87"/>
      <c r="F22" s="87"/>
      <c r="G22" s="104" t="s">
        <v>5</v>
      </c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5"/>
      <c r="AA22" s="106"/>
      <c r="AB22" s="106"/>
      <c r="AC22" s="106"/>
      <c r="AD22" s="106"/>
      <c r="AE22" s="106"/>
      <c r="AF22" s="106"/>
      <c r="AG22" s="106"/>
      <c r="AH22" s="107"/>
      <c r="AI22" s="81" t="s">
        <v>47</v>
      </c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79"/>
      <c r="AW22" s="79"/>
      <c r="AX22" s="79"/>
      <c r="AY22" s="79"/>
      <c r="AZ22" s="79"/>
      <c r="BA22" s="79"/>
      <c r="BB22" s="79"/>
      <c r="BC22" s="79"/>
      <c r="BD22" s="80"/>
      <c r="BE22" s="108"/>
      <c r="BF22" s="108"/>
      <c r="BG22" s="108"/>
      <c r="BH22" s="108"/>
      <c r="BI22" s="108"/>
      <c r="BJ22" s="108"/>
      <c r="BK22" s="108"/>
      <c r="BL22" s="108"/>
      <c r="BM22" s="108"/>
      <c r="BN22" s="108"/>
      <c r="BO22" s="82">
        <f>BE22</f>
        <v>0</v>
      </c>
      <c r="BP22" s="82"/>
      <c r="BQ22" s="82"/>
      <c r="BR22" s="82"/>
      <c r="BS22" s="82"/>
      <c r="BT22" s="82"/>
      <c r="BU22" s="82"/>
      <c r="BV22" s="82"/>
      <c r="BW22" s="82"/>
      <c r="BX22" s="82"/>
      <c r="BY22" s="83"/>
    </row>
    <row r="23" spans="1:95" ht="21.95" customHeight="1" thickBot="1" x14ac:dyDescent="0.2">
      <c r="A23" s="86"/>
      <c r="B23" s="87"/>
      <c r="C23" s="87"/>
      <c r="D23" s="87"/>
      <c r="E23" s="87"/>
      <c r="F23" s="87"/>
      <c r="G23" s="104" t="s">
        <v>6</v>
      </c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5"/>
      <c r="AA23" s="106"/>
      <c r="AB23" s="106"/>
      <c r="AC23" s="106"/>
      <c r="AD23" s="106"/>
      <c r="AE23" s="106"/>
      <c r="AF23" s="106"/>
      <c r="AG23" s="106"/>
      <c r="AH23" s="107"/>
      <c r="AI23" s="81" t="s">
        <v>56</v>
      </c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79"/>
      <c r="BE23" s="108"/>
      <c r="BF23" s="108"/>
      <c r="BG23" s="108"/>
      <c r="BH23" s="108"/>
      <c r="BI23" s="108"/>
      <c r="BJ23" s="108"/>
      <c r="BK23" s="108"/>
      <c r="BL23" s="108"/>
      <c r="BM23" s="108"/>
      <c r="BN23" s="108"/>
      <c r="BO23" s="109"/>
      <c r="BP23" s="110"/>
      <c r="BQ23" s="110"/>
      <c r="BR23" s="110"/>
      <c r="BS23" s="110"/>
      <c r="BT23" s="110"/>
      <c r="BU23" s="110"/>
      <c r="BV23" s="110"/>
      <c r="BW23" s="110"/>
      <c r="BX23" s="110"/>
      <c r="BY23" s="111"/>
      <c r="CA23" s="10" t="s">
        <v>36</v>
      </c>
    </row>
    <row r="24" spans="1:95" ht="21.95" customHeight="1" thickBot="1" x14ac:dyDescent="0.2">
      <c r="A24" s="88"/>
      <c r="B24" s="89"/>
      <c r="C24" s="89"/>
      <c r="D24" s="89"/>
      <c r="E24" s="89"/>
      <c r="F24" s="89"/>
      <c r="G24" s="100" t="s">
        <v>7</v>
      </c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1"/>
      <c r="AA24" s="102"/>
      <c r="AB24" s="102"/>
      <c r="AC24" s="102"/>
      <c r="AD24" s="102"/>
      <c r="AE24" s="102"/>
      <c r="AF24" s="102"/>
      <c r="AG24" s="102"/>
      <c r="AH24" s="103"/>
      <c r="AI24" s="81" t="s">
        <v>14</v>
      </c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108"/>
      <c r="BF24" s="108"/>
      <c r="BG24" s="108"/>
      <c r="BH24" s="108"/>
      <c r="BI24" s="108"/>
      <c r="BJ24" s="108"/>
      <c r="BK24" s="108"/>
      <c r="BL24" s="108"/>
      <c r="BM24" s="108"/>
      <c r="BN24" s="108"/>
      <c r="BO24" s="109">
        <f>IF(AND($Z$19="",$AF$19=""),0,BE24*($Z$20+$AF$20/60)/($Z$19+$AF$19/60))</f>
        <v>0</v>
      </c>
      <c r="BP24" s="110"/>
      <c r="BQ24" s="110"/>
      <c r="BR24" s="110"/>
      <c r="BS24" s="110"/>
      <c r="BT24" s="110"/>
      <c r="BU24" s="110"/>
      <c r="BV24" s="110"/>
      <c r="BW24" s="110"/>
      <c r="BX24" s="110"/>
      <c r="BY24" s="111"/>
      <c r="CA24" s="122" t="s">
        <v>30</v>
      </c>
      <c r="CB24" s="123"/>
      <c r="CC24" s="123"/>
      <c r="CD24" s="123"/>
      <c r="CE24" s="123"/>
      <c r="CF24" s="123" t="s">
        <v>37</v>
      </c>
      <c r="CG24" s="123"/>
      <c r="CH24" s="123"/>
      <c r="CI24" s="123"/>
      <c r="CJ24" s="123"/>
      <c r="CK24" s="123"/>
      <c r="CL24" s="123"/>
      <c r="CM24" s="123"/>
      <c r="CN24" s="123"/>
      <c r="CO24" s="123"/>
      <c r="CP24" s="123"/>
      <c r="CQ24" s="124"/>
    </row>
    <row r="25" spans="1:95" ht="21.95" customHeight="1" thickBot="1" x14ac:dyDescent="0.2">
      <c r="A25" s="11"/>
      <c r="B25" s="11"/>
      <c r="C25" s="11"/>
      <c r="D25" s="11"/>
      <c r="E25" s="11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AD25" s="6"/>
      <c r="AE25" s="6"/>
      <c r="AF25" s="13"/>
      <c r="AG25" s="13"/>
      <c r="AH25" s="13"/>
      <c r="AI25" s="160" t="s">
        <v>2</v>
      </c>
      <c r="AJ25" s="161"/>
      <c r="AK25" s="161"/>
      <c r="AL25" s="161"/>
      <c r="AM25" s="161"/>
      <c r="AN25" s="161"/>
      <c r="AO25" s="161"/>
      <c r="AP25" s="161"/>
      <c r="AQ25" s="161"/>
      <c r="AR25" s="161"/>
      <c r="AS25" s="161"/>
      <c r="AT25" s="161"/>
      <c r="AU25" s="161"/>
      <c r="AV25" s="161"/>
      <c r="AW25" s="161"/>
      <c r="AX25" s="161"/>
      <c r="AY25" s="161"/>
      <c r="AZ25" s="161"/>
      <c r="BA25" s="161"/>
      <c r="BB25" s="161"/>
      <c r="BC25" s="161"/>
      <c r="BD25" s="161"/>
      <c r="BE25" s="161"/>
      <c r="BF25" s="161"/>
      <c r="BG25" s="161"/>
      <c r="BH25" s="161"/>
      <c r="BI25" s="161"/>
      <c r="BJ25" s="161"/>
      <c r="BK25" s="161"/>
      <c r="BL25" s="161"/>
      <c r="BM25" s="161"/>
      <c r="BN25" s="162"/>
      <c r="BO25" s="163">
        <f>ROUNDUP(SUM(BO19:BY24),0)</f>
        <v>0</v>
      </c>
      <c r="BP25" s="163"/>
      <c r="BQ25" s="163"/>
      <c r="BR25" s="163"/>
      <c r="BS25" s="163"/>
      <c r="BT25" s="163"/>
      <c r="BU25" s="163"/>
      <c r="BV25" s="163"/>
      <c r="BW25" s="163"/>
      <c r="BX25" s="163"/>
      <c r="BY25" s="164"/>
      <c r="CA25" s="116" t="s">
        <v>12</v>
      </c>
      <c r="CB25" s="117"/>
      <c r="CC25" s="117"/>
      <c r="CD25" s="117"/>
      <c r="CE25" s="117"/>
      <c r="CF25" s="118" t="s">
        <v>70</v>
      </c>
      <c r="CG25" s="118"/>
      <c r="CH25" s="118"/>
      <c r="CI25" s="118"/>
      <c r="CJ25" s="118"/>
      <c r="CK25" s="118"/>
      <c r="CL25" s="118"/>
      <c r="CM25" s="118"/>
      <c r="CN25" s="118"/>
      <c r="CO25" s="118"/>
      <c r="CP25" s="118"/>
      <c r="CQ25" s="119"/>
    </row>
    <row r="26" spans="1:95" ht="21.95" customHeight="1" x14ac:dyDescent="0.15">
      <c r="CA26" s="116"/>
      <c r="CB26" s="117"/>
      <c r="CC26" s="117"/>
      <c r="CD26" s="117"/>
      <c r="CE26" s="117"/>
      <c r="CF26" s="118"/>
      <c r="CG26" s="118"/>
      <c r="CH26" s="118"/>
      <c r="CI26" s="118"/>
      <c r="CJ26" s="118"/>
      <c r="CK26" s="118"/>
      <c r="CL26" s="118"/>
      <c r="CM26" s="118"/>
      <c r="CN26" s="118"/>
      <c r="CO26" s="118"/>
      <c r="CP26" s="118"/>
      <c r="CQ26" s="119"/>
    </row>
    <row r="27" spans="1:95" ht="21.95" customHeight="1" thickBot="1" x14ac:dyDescent="0.2">
      <c r="A27" s="1" t="s">
        <v>26</v>
      </c>
      <c r="CA27" s="116"/>
      <c r="CB27" s="117"/>
      <c r="CC27" s="117"/>
      <c r="CD27" s="117"/>
      <c r="CE27" s="117"/>
      <c r="CF27" s="118"/>
      <c r="CG27" s="118"/>
      <c r="CH27" s="118"/>
      <c r="CI27" s="118"/>
      <c r="CJ27" s="118"/>
      <c r="CK27" s="118"/>
      <c r="CL27" s="118"/>
      <c r="CM27" s="118"/>
      <c r="CN27" s="118"/>
      <c r="CO27" s="118"/>
      <c r="CP27" s="118"/>
      <c r="CQ27" s="119"/>
    </row>
    <row r="28" spans="1:95" ht="21.95" customHeight="1" x14ac:dyDescent="0.15">
      <c r="A28" s="192" t="s">
        <v>22</v>
      </c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5"/>
      <c r="U28" s="155"/>
      <c r="V28" s="155"/>
      <c r="W28" s="155"/>
      <c r="X28" s="155"/>
      <c r="Y28" s="155"/>
      <c r="Z28" s="165" t="s">
        <v>57</v>
      </c>
      <c r="AA28" s="166"/>
      <c r="AB28" s="166"/>
      <c r="AC28" s="166"/>
      <c r="AD28" s="166"/>
      <c r="AE28" s="166"/>
      <c r="AF28" s="166"/>
      <c r="AG28" s="166"/>
      <c r="AH28" s="166"/>
      <c r="AI28" s="166"/>
      <c r="AJ28" s="166"/>
      <c r="AK28" s="166"/>
      <c r="AL28" s="167"/>
      <c r="AM28" s="14"/>
      <c r="AN28" s="145" t="s">
        <v>58</v>
      </c>
      <c r="AO28" s="145"/>
      <c r="AP28" s="145"/>
      <c r="AQ28" s="145"/>
      <c r="AR28" s="145"/>
      <c r="AS28" s="145"/>
      <c r="AT28" s="145"/>
      <c r="AU28" s="145"/>
      <c r="AV28" s="171"/>
      <c r="AW28" s="177"/>
      <c r="AX28" s="177"/>
      <c r="AY28" s="177"/>
      <c r="AZ28" s="177"/>
      <c r="BA28" s="177"/>
      <c r="BB28" s="177"/>
      <c r="BC28" s="178"/>
      <c r="BD28" s="178"/>
      <c r="BE28" s="178"/>
      <c r="BF28" s="178"/>
      <c r="BG28" s="178"/>
      <c r="BH28" s="178"/>
      <c r="BI28" s="178"/>
      <c r="BJ28" s="178"/>
      <c r="BK28" s="178"/>
      <c r="BL28" s="178"/>
      <c r="BM28" s="178"/>
      <c r="BN28" s="178"/>
      <c r="BO28" s="178"/>
      <c r="BP28" s="178"/>
      <c r="BQ28" s="178"/>
      <c r="BR28" s="178"/>
      <c r="BS28" s="178"/>
      <c r="BT28" s="178"/>
      <c r="BU28" s="178"/>
      <c r="BV28" s="178"/>
      <c r="BW28" s="178"/>
      <c r="BX28" s="178"/>
      <c r="BY28" s="178"/>
      <c r="CA28" s="116"/>
      <c r="CB28" s="117"/>
      <c r="CC28" s="117"/>
      <c r="CD28" s="117"/>
      <c r="CE28" s="117"/>
      <c r="CF28" s="118"/>
      <c r="CG28" s="118"/>
      <c r="CH28" s="118"/>
      <c r="CI28" s="118"/>
      <c r="CJ28" s="118"/>
      <c r="CK28" s="118"/>
      <c r="CL28" s="118"/>
      <c r="CM28" s="118"/>
      <c r="CN28" s="118"/>
      <c r="CO28" s="118"/>
      <c r="CP28" s="118"/>
      <c r="CQ28" s="119"/>
    </row>
    <row r="29" spans="1:95" ht="21.95" customHeight="1" x14ac:dyDescent="0.15">
      <c r="A29" s="193"/>
      <c r="B29" s="194"/>
      <c r="C29" s="194"/>
      <c r="D29" s="194"/>
      <c r="E29" s="194"/>
      <c r="F29" s="194"/>
      <c r="G29" s="194"/>
      <c r="H29" s="194"/>
      <c r="I29" s="194"/>
      <c r="J29" s="194"/>
      <c r="K29" s="194"/>
      <c r="L29" s="194"/>
      <c r="M29" s="194"/>
      <c r="N29" s="194"/>
      <c r="O29" s="194"/>
      <c r="P29" s="194"/>
      <c r="Q29" s="194"/>
      <c r="R29" s="194"/>
      <c r="S29" s="194"/>
      <c r="T29" s="194"/>
      <c r="U29" s="194"/>
      <c r="V29" s="194"/>
      <c r="W29" s="194"/>
      <c r="X29" s="194"/>
      <c r="Y29" s="194"/>
      <c r="Z29" s="168"/>
      <c r="AA29" s="169"/>
      <c r="AB29" s="169"/>
      <c r="AC29" s="169"/>
      <c r="AD29" s="169"/>
      <c r="AE29" s="169"/>
      <c r="AF29" s="169"/>
      <c r="AG29" s="169"/>
      <c r="AH29" s="169"/>
      <c r="AI29" s="169"/>
      <c r="AJ29" s="169"/>
      <c r="AK29" s="169"/>
      <c r="AL29" s="170"/>
      <c r="AM29" s="15"/>
      <c r="AN29" s="95"/>
      <c r="AO29" s="95"/>
      <c r="AP29" s="95"/>
      <c r="AQ29" s="95"/>
      <c r="AR29" s="95"/>
      <c r="AS29" s="95"/>
      <c r="AT29" s="95"/>
      <c r="AU29" s="95"/>
      <c r="AV29" s="172"/>
      <c r="AW29" s="178"/>
      <c r="AX29" s="178"/>
      <c r="AY29" s="178"/>
      <c r="AZ29" s="178"/>
      <c r="BA29" s="178"/>
      <c r="BB29" s="178"/>
      <c r="BC29" s="178"/>
      <c r="BD29" s="178"/>
      <c r="BE29" s="178"/>
      <c r="BF29" s="178"/>
      <c r="BG29" s="178"/>
      <c r="BH29" s="178"/>
      <c r="BI29" s="178"/>
      <c r="BJ29" s="178"/>
      <c r="BK29" s="178"/>
      <c r="BL29" s="178"/>
      <c r="BM29" s="178"/>
      <c r="BN29" s="178"/>
      <c r="BO29" s="178"/>
      <c r="BP29" s="178"/>
      <c r="BQ29" s="178"/>
      <c r="BR29" s="178"/>
      <c r="BS29" s="178"/>
      <c r="BT29" s="178"/>
      <c r="BU29" s="178"/>
      <c r="BV29" s="178"/>
      <c r="BW29" s="178"/>
      <c r="BX29" s="178"/>
      <c r="BY29" s="178"/>
      <c r="CA29" s="116" t="s">
        <v>13</v>
      </c>
      <c r="CB29" s="117"/>
      <c r="CC29" s="117"/>
      <c r="CD29" s="117"/>
      <c r="CE29" s="117"/>
      <c r="CF29" s="118" t="s">
        <v>69</v>
      </c>
      <c r="CG29" s="118"/>
      <c r="CH29" s="118"/>
      <c r="CI29" s="118"/>
      <c r="CJ29" s="118"/>
      <c r="CK29" s="118"/>
      <c r="CL29" s="118"/>
      <c r="CM29" s="118"/>
      <c r="CN29" s="118"/>
      <c r="CO29" s="118"/>
      <c r="CP29" s="118"/>
      <c r="CQ29" s="119"/>
    </row>
    <row r="30" spans="1:95" ht="21.95" customHeight="1" thickBot="1" x14ac:dyDescent="0.2">
      <c r="A30" s="195" t="s">
        <v>50</v>
      </c>
      <c r="B30" s="196"/>
      <c r="C30" s="196"/>
      <c r="D30" s="196"/>
      <c r="E30" s="196"/>
      <c r="F30" s="196"/>
      <c r="G30" s="196"/>
      <c r="H30" s="196"/>
      <c r="I30" s="196"/>
      <c r="J30" s="196"/>
      <c r="K30" s="196"/>
      <c r="L30" s="196"/>
      <c r="M30" s="196"/>
      <c r="N30" s="196"/>
      <c r="O30" s="196"/>
      <c r="P30" s="196"/>
      <c r="Q30" s="196"/>
      <c r="R30" s="196"/>
      <c r="S30" s="196"/>
      <c r="T30" s="196"/>
      <c r="U30" s="196"/>
      <c r="V30" s="196"/>
      <c r="W30" s="196"/>
      <c r="X30" s="196"/>
      <c r="Y30" s="197"/>
      <c r="Z30" s="41">
        <f>Z20</f>
        <v>0</v>
      </c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3"/>
      <c r="AM30" s="44">
        <f>ROUND(Z30,0)</f>
        <v>0</v>
      </c>
      <c r="AN30" s="45"/>
      <c r="AO30" s="45"/>
      <c r="AP30" s="45"/>
      <c r="AQ30" s="45"/>
      <c r="AR30" s="45"/>
      <c r="AS30" s="45"/>
      <c r="AT30" s="45"/>
      <c r="AU30" s="45"/>
      <c r="AV30" s="46"/>
      <c r="AW30" s="179"/>
      <c r="AX30" s="179"/>
      <c r="AY30" s="179"/>
      <c r="AZ30" s="179"/>
      <c r="BA30" s="179"/>
      <c r="BB30" s="179"/>
      <c r="BC30" s="179"/>
      <c r="BD30" s="179"/>
      <c r="BE30" s="179"/>
      <c r="BF30" s="179"/>
      <c r="BG30" s="179"/>
      <c r="BH30" s="179"/>
      <c r="BI30" s="179"/>
      <c r="BJ30" s="179"/>
      <c r="BK30" s="179"/>
      <c r="BL30" s="179"/>
      <c r="BM30" s="179"/>
      <c r="BN30" s="179"/>
      <c r="BO30" s="179"/>
      <c r="BP30" s="179"/>
      <c r="BQ30" s="179"/>
      <c r="BR30" s="179"/>
      <c r="BS30" s="179"/>
      <c r="BT30" s="179"/>
      <c r="BU30" s="179"/>
      <c r="BV30" s="179"/>
      <c r="BW30" s="179"/>
      <c r="BX30" s="179"/>
      <c r="BY30" s="179"/>
      <c r="CA30" s="175"/>
      <c r="CB30" s="176"/>
      <c r="CC30" s="176"/>
      <c r="CD30" s="176"/>
      <c r="CE30" s="176"/>
      <c r="CF30" s="134"/>
      <c r="CG30" s="134"/>
      <c r="CH30" s="134"/>
      <c r="CI30" s="134"/>
      <c r="CJ30" s="134"/>
      <c r="CK30" s="134"/>
      <c r="CL30" s="134"/>
      <c r="CM30" s="134"/>
      <c r="CN30" s="134"/>
      <c r="CO30" s="134"/>
      <c r="CP30" s="134"/>
      <c r="CQ30" s="135"/>
    </row>
    <row r="31" spans="1:95" ht="21.95" customHeight="1" thickBot="1" x14ac:dyDescent="0.2">
      <c r="A31" s="39" t="s">
        <v>51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1">
        <f>Z21</f>
        <v>0</v>
      </c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3"/>
      <c r="AM31" s="44">
        <f>ROUND(Z31,0)</f>
        <v>0</v>
      </c>
      <c r="AN31" s="45"/>
      <c r="AO31" s="45"/>
      <c r="AP31" s="45"/>
      <c r="AQ31" s="45"/>
      <c r="AR31" s="45"/>
      <c r="AS31" s="45"/>
      <c r="AT31" s="45"/>
      <c r="AU31" s="45"/>
      <c r="AV31" s="46"/>
      <c r="AW31" s="179"/>
      <c r="AX31" s="179"/>
      <c r="AY31" s="179"/>
      <c r="AZ31" s="179"/>
      <c r="BA31" s="179"/>
      <c r="BB31" s="179"/>
      <c r="BC31" s="179"/>
      <c r="BD31" s="179"/>
      <c r="BE31" s="179"/>
      <c r="BF31" s="179"/>
      <c r="BG31" s="179"/>
      <c r="BH31" s="179"/>
      <c r="BI31" s="179"/>
      <c r="BJ31" s="179"/>
      <c r="BK31" s="179"/>
      <c r="BL31" s="179"/>
      <c r="BM31" s="179"/>
      <c r="BN31" s="179"/>
      <c r="BO31" s="179"/>
      <c r="BP31" s="179"/>
      <c r="BQ31" s="179"/>
      <c r="BR31" s="179"/>
      <c r="BS31" s="179"/>
      <c r="BT31" s="179"/>
      <c r="BU31" s="179"/>
      <c r="BV31" s="179"/>
      <c r="BW31" s="179"/>
      <c r="BX31" s="179"/>
      <c r="BY31" s="179"/>
    </row>
    <row r="32" spans="1:95" ht="21.95" customHeight="1" thickTop="1" x14ac:dyDescent="0.15">
      <c r="A32" s="39" t="s">
        <v>19</v>
      </c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1">
        <f>Z22</f>
        <v>0</v>
      </c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3"/>
      <c r="AM32" s="44">
        <f>ROUND((Z32*1.25),0)</f>
        <v>0</v>
      </c>
      <c r="AN32" s="45"/>
      <c r="AO32" s="45"/>
      <c r="AP32" s="45"/>
      <c r="AQ32" s="45"/>
      <c r="AR32" s="45"/>
      <c r="AS32" s="45"/>
      <c r="AT32" s="45"/>
      <c r="AU32" s="45"/>
      <c r="AV32" s="46"/>
      <c r="AX32" s="180" t="s">
        <v>59</v>
      </c>
      <c r="AY32" s="181"/>
      <c r="AZ32" s="181"/>
      <c r="BA32" s="181"/>
      <c r="BB32" s="181"/>
      <c r="BC32" s="181"/>
      <c r="BD32" s="181"/>
      <c r="BE32" s="181"/>
      <c r="BF32" s="181"/>
      <c r="BG32" s="181"/>
      <c r="BH32" s="181"/>
      <c r="BI32" s="181"/>
      <c r="BJ32" s="181"/>
      <c r="BK32" s="181"/>
      <c r="BL32" s="181"/>
      <c r="BM32" s="182"/>
      <c r="BN32" s="183">
        <v>1188</v>
      </c>
      <c r="BO32" s="184"/>
      <c r="BP32" s="184"/>
      <c r="BQ32" s="184"/>
      <c r="BR32" s="184"/>
      <c r="BS32" s="184"/>
      <c r="BT32" s="184"/>
      <c r="BU32" s="184"/>
      <c r="BV32" s="184"/>
      <c r="BW32" s="184"/>
      <c r="BX32" s="184"/>
      <c r="BY32" s="185"/>
      <c r="CA32" s="28"/>
      <c r="CB32" s="29" t="s">
        <v>72</v>
      </c>
      <c r="CC32" s="30"/>
      <c r="CD32" s="31"/>
      <c r="CE32" s="31"/>
      <c r="CF32" s="31"/>
      <c r="CG32" s="31"/>
      <c r="CH32" s="31"/>
      <c r="CI32" s="31"/>
      <c r="CJ32" s="31"/>
      <c r="CK32" s="31"/>
      <c r="CL32" s="31"/>
      <c r="CM32" s="32"/>
    </row>
    <row r="33" spans="1:91" ht="21.95" customHeight="1" thickBot="1" x14ac:dyDescent="0.2">
      <c r="A33" s="39" t="s">
        <v>20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1">
        <f>Z23</f>
        <v>0</v>
      </c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3"/>
      <c r="AM33" s="44">
        <f>ROUND((Z33*1.35),0)</f>
        <v>0</v>
      </c>
      <c r="AN33" s="45"/>
      <c r="AO33" s="45"/>
      <c r="AP33" s="45"/>
      <c r="AQ33" s="45"/>
      <c r="AR33" s="45"/>
      <c r="AS33" s="45"/>
      <c r="AT33" s="45"/>
      <c r="AU33" s="45"/>
      <c r="AV33" s="46"/>
      <c r="AW33" s="16"/>
      <c r="AX33" s="186" t="s">
        <v>60</v>
      </c>
      <c r="AY33" s="187"/>
      <c r="AZ33" s="187"/>
      <c r="BA33" s="187"/>
      <c r="BB33" s="187"/>
      <c r="BC33" s="187"/>
      <c r="BD33" s="187"/>
      <c r="BE33" s="187"/>
      <c r="BF33" s="187"/>
      <c r="BG33" s="187"/>
      <c r="BH33" s="187"/>
      <c r="BI33" s="187"/>
      <c r="BJ33" s="187"/>
      <c r="BK33" s="187"/>
      <c r="BL33" s="187"/>
      <c r="BM33" s="188"/>
      <c r="BN33" s="189">
        <f>AM35</f>
        <v>0</v>
      </c>
      <c r="BO33" s="190"/>
      <c r="BP33" s="190"/>
      <c r="BQ33" s="190"/>
      <c r="BR33" s="190"/>
      <c r="BS33" s="190"/>
      <c r="BT33" s="190"/>
      <c r="BU33" s="190"/>
      <c r="BV33" s="190"/>
      <c r="BW33" s="190"/>
      <c r="BX33" s="190"/>
      <c r="BY33" s="191"/>
      <c r="CA33" s="33"/>
      <c r="CB33" s="27" t="s">
        <v>73</v>
      </c>
      <c r="CC33" s="25"/>
      <c r="CM33" s="26"/>
    </row>
    <row r="34" spans="1:91" ht="21.95" customHeight="1" thickTop="1" thickBot="1" x14ac:dyDescent="0.2">
      <c r="A34" s="39" t="s">
        <v>21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1">
        <f>Z24</f>
        <v>0</v>
      </c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3"/>
      <c r="AM34" s="44">
        <f>ROUND((Z34*0.25),0)</f>
        <v>0</v>
      </c>
      <c r="AN34" s="45"/>
      <c r="AO34" s="45"/>
      <c r="AP34" s="45"/>
      <c r="AQ34" s="45"/>
      <c r="AR34" s="45"/>
      <c r="AS34" s="45"/>
      <c r="AT34" s="45"/>
      <c r="AU34" s="45"/>
      <c r="AV34" s="46"/>
      <c r="AW34" s="17"/>
      <c r="AX34" s="47" t="s">
        <v>1</v>
      </c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48"/>
      <c r="BM34" s="49"/>
      <c r="BN34" s="50">
        <f>BN32*BN33</f>
        <v>0</v>
      </c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2"/>
      <c r="CA34" s="33"/>
      <c r="CB34" s="27" t="s">
        <v>74</v>
      </c>
      <c r="CC34" s="25"/>
      <c r="CM34" s="26"/>
    </row>
    <row r="35" spans="1:91" ht="21.95" customHeight="1" thickBot="1" x14ac:dyDescent="0.2">
      <c r="A35" s="53" t="s">
        <v>23</v>
      </c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5"/>
      <c r="AM35" s="56">
        <f>SUM(AM30:AV34)</f>
        <v>0</v>
      </c>
      <c r="AN35" s="54"/>
      <c r="AO35" s="54"/>
      <c r="AP35" s="54"/>
      <c r="AQ35" s="54"/>
      <c r="AR35" s="54"/>
      <c r="AS35" s="54"/>
      <c r="AT35" s="54"/>
      <c r="AU35" s="54"/>
      <c r="AV35" s="57"/>
      <c r="AW35" s="58"/>
      <c r="AX35" s="59"/>
      <c r="AY35" s="59"/>
      <c r="AZ35" s="59"/>
      <c r="BA35" s="59"/>
      <c r="BB35" s="59"/>
      <c r="BC35" s="59"/>
      <c r="BD35" s="59"/>
      <c r="BE35" s="59"/>
      <c r="BF35" s="59"/>
      <c r="BG35" s="59"/>
      <c r="BH35" s="59"/>
      <c r="BI35" s="59"/>
      <c r="BJ35" s="59"/>
      <c r="BK35" s="59"/>
      <c r="BL35" s="59"/>
      <c r="BM35" s="59"/>
      <c r="BN35" s="59"/>
      <c r="BO35" s="59"/>
      <c r="BP35" s="59"/>
      <c r="BQ35" s="59"/>
      <c r="BR35" s="59"/>
      <c r="BS35" s="59"/>
      <c r="BT35" s="59"/>
      <c r="BU35" s="59"/>
      <c r="BV35" s="59"/>
      <c r="BW35" s="59"/>
      <c r="BX35" s="59"/>
      <c r="BY35" s="59"/>
      <c r="CA35" s="34"/>
      <c r="CB35" s="35" t="s">
        <v>75</v>
      </c>
      <c r="CC35" s="36"/>
      <c r="CD35" s="37"/>
      <c r="CE35" s="37"/>
      <c r="CF35" s="37"/>
      <c r="CG35" s="37"/>
      <c r="CH35" s="37"/>
      <c r="CI35" s="37"/>
      <c r="CJ35" s="37"/>
      <c r="CK35" s="37"/>
      <c r="CL35" s="37"/>
      <c r="CM35" s="38"/>
    </row>
    <row r="36" spans="1:91" ht="18" customHeight="1" x14ac:dyDescent="0.15">
      <c r="CB36" s="25"/>
      <c r="CC36" s="25"/>
    </row>
    <row r="37" spans="1:91" ht="24" customHeight="1" thickBot="1" x14ac:dyDescent="0.2">
      <c r="A37" s="18" t="s">
        <v>27</v>
      </c>
      <c r="B37" s="18"/>
      <c r="C37" s="18"/>
      <c r="D37" s="18"/>
      <c r="E37" s="18"/>
      <c r="F37" s="18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20"/>
      <c r="V37" s="21"/>
      <c r="W37" s="22"/>
      <c r="X37" s="20"/>
      <c r="Y37" s="19"/>
      <c r="Z37" s="19"/>
      <c r="AA37" s="19"/>
      <c r="AB37" s="19"/>
      <c r="AC37" s="20"/>
      <c r="AD37" s="21"/>
      <c r="AE37" s="21"/>
      <c r="AF37" s="22"/>
      <c r="AG37" s="22"/>
      <c r="AH37" s="20"/>
      <c r="AI37" s="20"/>
      <c r="AJ37" s="20"/>
      <c r="AK37" s="20"/>
      <c r="AL37" s="20"/>
      <c r="AM37" s="20"/>
      <c r="AN37" s="20"/>
      <c r="AO37" s="23"/>
      <c r="AP37" s="20"/>
      <c r="AQ37" s="20"/>
      <c r="AR37" s="20"/>
      <c r="AS37" s="20"/>
      <c r="AT37" s="20"/>
      <c r="AU37" s="20"/>
      <c r="AV37" s="20"/>
      <c r="AW37" s="23"/>
      <c r="AX37" s="23"/>
      <c r="AY37" s="23"/>
      <c r="AZ37" s="23"/>
      <c r="BA37" s="23"/>
      <c r="BB37" s="23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</row>
    <row r="38" spans="1:91" ht="24" customHeight="1" x14ac:dyDescent="0.15">
      <c r="A38" s="60" t="s">
        <v>2</v>
      </c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2">
        <f>BO25</f>
        <v>0</v>
      </c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3" t="s">
        <v>0</v>
      </c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5"/>
      <c r="BD38" s="69" t="str">
        <f>IF(Z9="","",IF(Z38&lt;Z39,"×","○"))</f>
        <v>○</v>
      </c>
      <c r="BE38" s="70"/>
      <c r="BF38" s="70"/>
      <c r="BG38" s="70"/>
      <c r="BH38" s="70"/>
      <c r="BI38" s="70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70"/>
      <c r="BX38" s="70"/>
      <c r="BY38" s="71"/>
    </row>
    <row r="39" spans="1:91" ht="24" customHeight="1" thickBot="1" x14ac:dyDescent="0.2">
      <c r="A39" s="75" t="s">
        <v>1</v>
      </c>
      <c r="B39" s="76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7">
        <f>BN34</f>
        <v>0</v>
      </c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66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8"/>
      <c r="BD39" s="72"/>
      <c r="BE39" s="73"/>
      <c r="BF39" s="73"/>
      <c r="BG39" s="73"/>
      <c r="BH39" s="73"/>
      <c r="BI39" s="73"/>
      <c r="BJ39" s="73"/>
      <c r="BK39" s="73"/>
      <c r="BL39" s="73"/>
      <c r="BM39" s="73"/>
      <c r="BN39" s="73"/>
      <c r="BO39" s="73"/>
      <c r="BP39" s="73"/>
      <c r="BQ39" s="73"/>
      <c r="BR39" s="73"/>
      <c r="BS39" s="73"/>
      <c r="BT39" s="73"/>
      <c r="BU39" s="73"/>
      <c r="BV39" s="73"/>
      <c r="BW39" s="73"/>
      <c r="BX39" s="73"/>
      <c r="BY39" s="74"/>
    </row>
  </sheetData>
  <mergeCells count="132">
    <mergeCell ref="A28:Y29"/>
    <mergeCell ref="A32:Y32"/>
    <mergeCell ref="Z32:AL32"/>
    <mergeCell ref="A30:Y30"/>
    <mergeCell ref="Z30:AL30"/>
    <mergeCell ref="AM30:AV30"/>
    <mergeCell ref="A31:Y31"/>
    <mergeCell ref="Z31:AL31"/>
    <mergeCell ref="AM31:AV31"/>
    <mergeCell ref="AM32:AV32"/>
    <mergeCell ref="AX32:BM32"/>
    <mergeCell ref="BN32:BY32"/>
    <mergeCell ref="A33:Y33"/>
    <mergeCell ref="Z33:AL33"/>
    <mergeCell ref="AX33:BM33"/>
    <mergeCell ref="BN33:BY33"/>
    <mergeCell ref="CA25:CE28"/>
    <mergeCell ref="CF25:CQ28"/>
    <mergeCell ref="BE24:BN24"/>
    <mergeCell ref="AI25:BN25"/>
    <mergeCell ref="BO25:BY25"/>
    <mergeCell ref="Z28:AL29"/>
    <mergeCell ref="AN28:AV29"/>
    <mergeCell ref="CA20:CI21"/>
    <mergeCell ref="AM33:AV33"/>
    <mergeCell ref="CA29:CE30"/>
    <mergeCell ref="CF29:CQ30"/>
    <mergeCell ref="AW28:BY29"/>
    <mergeCell ref="AW30:BY30"/>
    <mergeCell ref="AW31:BY31"/>
    <mergeCell ref="CJ20:CQ21"/>
    <mergeCell ref="Z21:AH21"/>
    <mergeCell ref="BE21:BN21"/>
    <mergeCell ref="BO21:BY21"/>
    <mergeCell ref="AP20:BD20"/>
    <mergeCell ref="BE20:BN20"/>
    <mergeCell ref="BE22:BN22"/>
    <mergeCell ref="BO20:BY20"/>
    <mergeCell ref="BO24:BY24"/>
    <mergeCell ref="CA24:CE24"/>
    <mergeCell ref="CF24:CQ24"/>
    <mergeCell ref="CA14:CI14"/>
    <mergeCell ref="CJ14:CQ14"/>
    <mergeCell ref="CA15:CI15"/>
    <mergeCell ref="CJ15:CQ15"/>
    <mergeCell ref="CA16:CI17"/>
    <mergeCell ref="CJ16:CQ17"/>
    <mergeCell ref="A12:Y12"/>
    <mergeCell ref="Z12:AW12"/>
    <mergeCell ref="AX12:BA12"/>
    <mergeCell ref="BB12:BY12"/>
    <mergeCell ref="A13:Y13"/>
    <mergeCell ref="Z13:AW13"/>
    <mergeCell ref="AX13:BA13"/>
    <mergeCell ref="BB13:BY13"/>
    <mergeCell ref="A17:Y18"/>
    <mergeCell ref="Z17:AH18"/>
    <mergeCell ref="AI17:BD18"/>
    <mergeCell ref="BE17:BY17"/>
    <mergeCell ref="CA18:CI19"/>
    <mergeCell ref="CJ18:CQ19"/>
    <mergeCell ref="Z19:AH19"/>
    <mergeCell ref="BE19:BN19"/>
    <mergeCell ref="A10:Y10"/>
    <mergeCell ref="Z10:BY10"/>
    <mergeCell ref="CA10:CE10"/>
    <mergeCell ref="CF10:CQ10"/>
    <mergeCell ref="A11:Y11"/>
    <mergeCell ref="Z11:AW11"/>
    <mergeCell ref="AX11:BA11"/>
    <mergeCell ref="BB11:BY11"/>
    <mergeCell ref="A8:Y8"/>
    <mergeCell ref="Z8:BY8"/>
    <mergeCell ref="CA8:CE9"/>
    <mergeCell ref="CF8:CQ9"/>
    <mergeCell ref="A9:Y9"/>
    <mergeCell ref="Z9:BY9"/>
    <mergeCell ref="A6:Y6"/>
    <mergeCell ref="Z6:AW6"/>
    <mergeCell ref="AX6:BA6"/>
    <mergeCell ref="BB6:BY6"/>
    <mergeCell ref="CA6:CE7"/>
    <mergeCell ref="CF6:CQ7"/>
    <mergeCell ref="A7:Y7"/>
    <mergeCell ref="Z7:BY7"/>
    <mergeCell ref="A1:BY2"/>
    <mergeCell ref="A4:Y4"/>
    <mergeCell ref="Z4:BY4"/>
    <mergeCell ref="CA4:CE4"/>
    <mergeCell ref="CF4:CQ4"/>
    <mergeCell ref="A5:Y5"/>
    <mergeCell ref="Z5:BY5"/>
    <mergeCell ref="CA5:CE5"/>
    <mergeCell ref="CF5:CQ5"/>
    <mergeCell ref="A19:Y19"/>
    <mergeCell ref="AI19:BD19"/>
    <mergeCell ref="BO19:BY19"/>
    <mergeCell ref="BE18:BN18"/>
    <mergeCell ref="BO18:BY18"/>
    <mergeCell ref="A20:C24"/>
    <mergeCell ref="D20:Y20"/>
    <mergeCell ref="AI20:AO21"/>
    <mergeCell ref="D21:F24"/>
    <mergeCell ref="AP21:BD21"/>
    <mergeCell ref="G24:Y24"/>
    <mergeCell ref="Z24:AH24"/>
    <mergeCell ref="AI24:BD24"/>
    <mergeCell ref="G21:Y21"/>
    <mergeCell ref="Z20:AH20"/>
    <mergeCell ref="BO22:BY22"/>
    <mergeCell ref="G23:Y23"/>
    <mergeCell ref="Z23:AH23"/>
    <mergeCell ref="AI23:BD23"/>
    <mergeCell ref="BE23:BN23"/>
    <mergeCell ref="BO23:BY23"/>
    <mergeCell ref="G22:Y22"/>
    <mergeCell ref="Z22:AH22"/>
    <mergeCell ref="AI22:BD22"/>
    <mergeCell ref="A34:Y34"/>
    <mergeCell ref="Z34:AL34"/>
    <mergeCell ref="AM34:AV34"/>
    <mergeCell ref="AX34:BM34"/>
    <mergeCell ref="BN34:BY34"/>
    <mergeCell ref="A35:AL35"/>
    <mergeCell ref="AM35:AV35"/>
    <mergeCell ref="AW35:BY35"/>
    <mergeCell ref="A38:Y38"/>
    <mergeCell ref="Z38:AM38"/>
    <mergeCell ref="AN38:BC39"/>
    <mergeCell ref="BD38:BY39"/>
    <mergeCell ref="A39:Y39"/>
    <mergeCell ref="Z39:AM39"/>
  </mergeCells>
  <phoneticPr fontId="2"/>
  <dataValidations count="2">
    <dataValidation imeMode="disabled" allowBlank="1" showInputMessage="1" showErrorMessage="1" sqref="BE19:BN24" xr:uid="{00000000-0002-0000-0000-000000000000}"/>
    <dataValidation imeMode="hiragana" allowBlank="1" showInputMessage="1" showErrorMessage="1" sqref="Z10:BY10 Z4:BY5 Z7:BY7" xr:uid="{00000000-0002-0000-0000-000001000000}"/>
  </dataValidations>
  <pageMargins left="0.51181102362204722" right="0.23622047244094491" top="0.23622047244094491" bottom="0.19685039370078741" header="0.19685039370078741" footer="0.19685039370078741"/>
  <pageSetup paperSize="9" orientation="portrait" blackAndWhite="1" horizontalDpi="1200" verticalDpi="12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基準額計算表（委託、指定管理用）</vt:lpstr>
      <vt:lpstr>'基準額計算表（委託、指定管理用）'!Print_Area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厚木市役所</dc:creator>
  <cp:lastModifiedBy>00974nagao_f</cp:lastModifiedBy>
  <cp:lastPrinted>2024-03-27T00:15:25Z</cp:lastPrinted>
  <dcterms:created xsi:type="dcterms:W3CDTF">2012-06-27T23:53:24Z</dcterms:created>
  <dcterms:modified xsi:type="dcterms:W3CDTF">2026-04-21T00:00:29Z</dcterms:modified>
</cp:coreProperties>
</file>