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0385" windowHeight="11625" activeTab="0"/>
  </bookViews>
  <sheets>
    <sheet name="労働状況台帳（R2指定管理） 様式" sheetId="1" r:id="rId1"/>
    <sheet name="記入例" sheetId="2" r:id="rId2"/>
    <sheet name="Sheet1" sheetId="3" r:id="rId3"/>
  </sheets>
  <definedNames>
    <definedName name="_xlnm.Print_Area" localSheetId="1">'記入例'!$B$1:$X$36</definedName>
    <definedName name="_xlnm.Print_Area" localSheetId="0">'労働状況台帳（R2指定管理） 様式'!$B$1:$O$36</definedName>
  </definedNames>
  <calcPr fullCalcOnLoad="1"/>
</workbook>
</file>

<file path=xl/comments1.xml><?xml version="1.0" encoding="utf-8"?>
<comments xmlns="http://schemas.openxmlformats.org/spreadsheetml/2006/main">
  <authors>
    <author>作成者</author>
  </authors>
  <commentList>
    <comment ref="F13" authorId="0">
      <text>
        <r>
          <rPr>
            <sz val="9"/>
            <rFont val="ＭＳ Ｐゴシック"/>
            <family val="3"/>
          </rPr>
          <t>最低賃金の減額の特例について、都道府県労働局長から許可を受けた場合に入力してください。</t>
        </r>
      </text>
    </comment>
    <comment ref="H14"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comments2.xml><?xml version="1.0" encoding="utf-8"?>
<comments xmlns="http://schemas.openxmlformats.org/spreadsheetml/2006/main">
  <authors>
    <author>作成者</author>
  </authors>
  <commentList>
    <comment ref="F13" authorId="0">
      <text>
        <r>
          <rPr>
            <sz val="9"/>
            <rFont val="ＭＳ Ｐゴシック"/>
            <family val="3"/>
          </rPr>
          <t>最低賃金の減額の特例について、都道府県労働局長から許可を受けた場合に入力してください。</t>
        </r>
      </text>
    </comment>
    <comment ref="H14"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sharedStrings.xml><?xml version="1.0" encoding="utf-8"?>
<sst xmlns="http://schemas.openxmlformats.org/spreadsheetml/2006/main" count="121" uniqueCount="60">
  <si>
    <t>算定
労働時間</t>
  </si>
  <si>
    <t>所在地</t>
  </si>
  <si>
    <t>担当者名</t>
  </si>
  <si>
    <t>労働報酬計算対象期間</t>
  </si>
  <si>
    <t>～</t>
  </si>
  <si>
    <t>No</t>
  </si>
  <si>
    <t>a</t>
  </si>
  <si>
    <t>c</t>
  </si>
  <si>
    <t>d</t>
  </si>
  <si>
    <t>e</t>
  </si>
  <si>
    <t>f</t>
  </si>
  <si>
    <t>下限総額
(基準額)</t>
  </si>
  <si>
    <t>労働報酬
下限額</t>
  </si>
  <si>
    <t>実物給与</t>
  </si>
  <si>
    <t>臨時の給与</t>
  </si>
  <si>
    <t>按分後の額</t>
  </si>
  <si>
    <t>支給額</t>
  </si>
  <si>
    <t>時間外割増賃金</t>
  </si>
  <si>
    <t>個別手当</t>
  </si>
  <si>
    <t>個別手当とならないもの</t>
  </si>
  <si>
    <t>労働報酬額</t>
  </si>
  <si>
    <t>労働時間による按分が必要なもの</t>
  </si>
  <si>
    <t>b</t>
  </si>
  <si>
    <t>労働報酬の支払われるべき日</t>
  </si>
  <si>
    <t>g</t>
  </si>
  <si>
    <t>※ g=c＋d×1.25＋e×1.35＋f×0.25</t>
  </si>
  <si>
    <t>※　按分は所定時間内の時間数による按分ですので、ｃ／ｂの割合となります。</t>
  </si>
  <si>
    <t>判定</t>
  </si>
  <si>
    <t>職　種</t>
  </si>
  <si>
    <t>労　働　者　氏　名</t>
  </si>
  <si>
    <t>支払額</t>
  </si>
  <si>
    <t>連絡先（電話番号）</t>
  </si>
  <si>
    <t>連絡先（ＦＡＸ番号）</t>
  </si>
  <si>
    <t>公の施設の名称</t>
  </si>
  <si>
    <t>指定管理期間</t>
  </si>
  <si>
    <t>メールアドレス</t>
  </si>
  <si>
    <t>○◯　○○</t>
  </si>
  <si>
    <t>館長</t>
  </si>
  <si>
    <t>案内</t>
  </si>
  <si>
    <t>※赤枠内を入力してください。</t>
  </si>
  <si>
    <t>≪記入例≫</t>
  </si>
  <si>
    <t>最低賃金
減額率</t>
  </si>
  <si>
    <t>a´</t>
  </si>
  <si>
    <t>A=a×（100％－a´）</t>
  </si>
  <si>
    <t>h=A×g</t>
  </si>
  <si>
    <t>対象公契約に係る労働時間数</t>
  </si>
  <si>
    <t>所定時間内</t>
  </si>
  <si>
    <t>時間外労働</t>
  </si>
  <si>
    <t>休日</t>
  </si>
  <si>
    <t>深夜</t>
  </si>
  <si>
    <t>※以下に当月の支給総額、実物給与の当月分等、それぞれの支給額を入力すると下限額クリアのチェックができます。提出の必要はありませんが、確認のために入力してください。</t>
  </si>
  <si>
    <t>すべての労働に係る労働時間数</t>
  </si>
  <si>
    <t>所定時間内</t>
  </si>
  <si>
    <t>指定管理者名</t>
  </si>
  <si>
    <t>代表者名</t>
  </si>
  <si>
    <t>労働時間による按分が
必要でないもの</t>
  </si>
  <si>
    <t>労働時間による按分が
必要でないもの</t>
  </si>
  <si>
    <t>労働報酬下限額（平成３１年度指定管理協定）</t>
  </si>
  <si>
    <t>加東市労働台帳（令和２年度  指定管理協定用）</t>
  </si>
  <si>
    <t>加東市労働台帳（令和２年度　指定管理協定用）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</si>
</sst>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 numFmtId="185" formatCode="#,##0.00_ ;[Red]\-#,##0.00\ "/>
    <numFmt numFmtId="186" formatCode="0.00_);[Red]\(0.0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s>
  <fonts count="70">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2"/>
      <name val="ＭＳ Ｐゴシック"/>
      <family val="3"/>
    </font>
    <font>
      <b/>
      <sz val="11"/>
      <color indexed="8"/>
      <name val="ＭＳ Ｐゴシック"/>
      <family val="3"/>
    </font>
    <font>
      <b/>
      <sz val="12"/>
      <color indexed="8"/>
      <name val="ＭＳ ゴシック"/>
      <family val="3"/>
    </font>
    <font>
      <b/>
      <sz val="12"/>
      <color indexed="8"/>
      <name val="ＭＳ Ｐゴシック"/>
      <family val="3"/>
    </font>
    <font>
      <b/>
      <sz val="18"/>
      <color indexed="8"/>
      <name val="ＭＳ Ｐゴシック"/>
      <family val="3"/>
    </font>
    <font>
      <b/>
      <sz val="11"/>
      <color indexed="10"/>
      <name val="ＭＳ Ｐゴシック"/>
      <family val="3"/>
    </font>
    <font>
      <sz val="11"/>
      <name val="ＭＳ Ｐゴシック"/>
      <family val="3"/>
    </font>
    <font>
      <sz val="14"/>
      <name val="ＭＳ Ｐゴシック"/>
      <family val="3"/>
    </font>
    <font>
      <sz val="9"/>
      <name val="ＭＳ Ｐゴシック"/>
      <family val="3"/>
    </font>
    <font>
      <b/>
      <sz val="18"/>
      <name val="ＭＳ Ｐゴシック"/>
      <family val="3"/>
    </font>
    <font>
      <b/>
      <sz val="11"/>
      <name val="ＭＳ Ｐゴシック"/>
      <family val="3"/>
    </font>
    <font>
      <b/>
      <sz val="12"/>
      <name val="ＭＳ Ｐゴシック"/>
      <family val="3"/>
    </font>
    <font>
      <b/>
      <sz val="12"/>
      <name val="ＭＳ ゴシック"/>
      <family val="3"/>
    </font>
    <font>
      <sz val="11"/>
      <name val="ＭＳ ゴシック"/>
      <family val="3"/>
    </font>
    <font>
      <sz val="10"/>
      <color indexed="8"/>
      <name val="ＭＳ Ｐゴシック"/>
      <family val="3"/>
    </font>
    <font>
      <sz val="10"/>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8"/>
      <name val="ＭＳ Ｐゴシック"/>
      <family val="3"/>
    </font>
    <font>
      <sz val="18"/>
      <color indexed="10"/>
      <name val="HGS創英角ｺﾞｼｯｸUB"/>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rgb="FFFF0000"/>
      <name val="ＭＳ Ｐゴシック"/>
      <family val="3"/>
    </font>
    <font>
      <sz val="11"/>
      <name val="Calibri"/>
      <family val="3"/>
    </font>
    <font>
      <sz val="8"/>
      <name val="Calibri"/>
      <family val="3"/>
    </font>
    <font>
      <sz val="12"/>
      <name val="Calibri"/>
      <family val="3"/>
    </font>
    <font>
      <sz val="10"/>
      <name val="Calibri"/>
      <family val="3"/>
    </font>
    <font>
      <b/>
      <sz val="11"/>
      <name val="Calibri"/>
      <family val="3"/>
    </font>
    <font>
      <sz val="10"/>
      <color theme="1"/>
      <name val="Calibri"/>
      <family val="3"/>
    </font>
    <font>
      <sz val="18"/>
      <color rgb="FFFF0000"/>
      <name val="HGS創英角ｺﾞｼｯｸUB"/>
      <family val="3"/>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color indexed="63"/>
      </left>
      <right>
        <color indexed="63"/>
      </right>
      <top style="thin"/>
      <bottom style="thin"/>
    </border>
    <border>
      <left style="hair"/>
      <right>
        <color indexed="63"/>
      </right>
      <top style="hair"/>
      <bottom style="thin"/>
    </border>
    <border>
      <left style="hair"/>
      <right style="hair"/>
      <top>
        <color indexed="63"/>
      </top>
      <bottom>
        <color indexed="63"/>
      </bottom>
    </border>
    <border>
      <left style="hair"/>
      <right>
        <color indexed="63"/>
      </right>
      <top style="thin"/>
      <bottom style="thin"/>
    </border>
    <border>
      <left style="hair"/>
      <right style="hair"/>
      <top style="thin"/>
      <bottom style="thin"/>
    </border>
    <border>
      <left>
        <color indexed="63"/>
      </left>
      <right style="hair"/>
      <top style="hair"/>
      <bottom style="thin"/>
    </border>
    <border>
      <left>
        <color indexed="63"/>
      </left>
      <right style="hair"/>
      <top style="thin"/>
      <bottom style="thin"/>
    </border>
    <border>
      <left style="hair"/>
      <right style="hair"/>
      <top style="thick"/>
      <bottom>
        <color indexed="63"/>
      </bottom>
    </border>
    <border>
      <left style="hair"/>
      <right style="thin"/>
      <top style="thick"/>
      <bottom>
        <color indexed="63"/>
      </bottom>
    </border>
    <border>
      <left style="hair"/>
      <right style="thick"/>
      <top style="thin"/>
      <bottom style="thin"/>
    </border>
    <border>
      <left style="hair"/>
      <right>
        <color indexed="63"/>
      </right>
      <top style="thin"/>
      <bottom style="thick"/>
    </border>
    <border>
      <left style="hair"/>
      <right style="thick"/>
      <top style="thin"/>
      <bottom style="thick"/>
    </border>
    <border>
      <left style="thin"/>
      <right>
        <color indexed="63"/>
      </right>
      <top style="hair"/>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style="hair"/>
      <right style="thin"/>
      <top style="hair"/>
      <bottom style="thin"/>
    </border>
    <border>
      <left style="hair"/>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n"/>
      <bottom style="thin"/>
    </border>
    <border>
      <left style="thick"/>
      <right>
        <color indexed="63"/>
      </right>
      <top style="thin"/>
      <bottom style="thick"/>
    </border>
    <border>
      <left style="thick">
        <color rgb="FFFF0000"/>
      </left>
      <right style="hair"/>
      <top style="thick">
        <color rgb="FFFF0000"/>
      </top>
      <bottom style="thin"/>
    </border>
    <border>
      <left style="thick">
        <color rgb="FFFF0000"/>
      </left>
      <right style="hair"/>
      <top style="thin"/>
      <bottom style="thin"/>
    </border>
    <border>
      <left style="hair"/>
      <right style="thick">
        <color rgb="FFFF0000"/>
      </right>
      <top style="thin"/>
      <bottom style="thin"/>
    </border>
    <border>
      <left style="thick">
        <color rgb="FFFF0000"/>
      </left>
      <right style="hair"/>
      <top style="thin"/>
      <bottom style="thick">
        <color rgb="FFFF0000"/>
      </bottom>
    </border>
    <border>
      <left style="hair"/>
      <right style="thick">
        <color rgb="FFFF0000"/>
      </right>
      <top style="thin"/>
      <bottom style="thick">
        <color rgb="FFFF0000"/>
      </bottom>
    </border>
    <border>
      <left>
        <color indexed="63"/>
      </left>
      <right style="hair"/>
      <top style="thin"/>
      <bottom style="thick"/>
    </border>
    <border>
      <left style="hair"/>
      <right style="thick">
        <color rgb="FFFF0000"/>
      </right>
      <top style="hair"/>
      <bottom style="thin"/>
    </border>
    <border>
      <left style="hair"/>
      <right>
        <color indexed="63"/>
      </right>
      <top style="thin"/>
      <bottom style="thick">
        <color rgb="FFFF0000"/>
      </bottom>
    </border>
    <border>
      <left style="hair"/>
      <right style="hair"/>
      <top style="thin"/>
      <bottom style="thick">
        <color rgb="FFFF0000"/>
      </bottom>
    </border>
    <border>
      <left style="thick">
        <color rgb="FFFF0000"/>
      </left>
      <right>
        <color indexed="63"/>
      </right>
      <top style="thin"/>
      <bottom style="thin"/>
    </border>
    <border>
      <left>
        <color indexed="63"/>
      </left>
      <right style="thick">
        <color rgb="FFFF0000"/>
      </right>
      <top style="thin"/>
      <bottom style="thin"/>
    </border>
    <border>
      <left style="medium"/>
      <right>
        <color indexed="63"/>
      </right>
      <top>
        <color indexed="63"/>
      </top>
      <bottom style="medium"/>
    </border>
    <border>
      <left style="hair"/>
      <right style="thick">
        <color rgb="FFFF0000"/>
      </right>
      <top style="thick">
        <color rgb="FFFF0000"/>
      </top>
      <bottom style="thin"/>
    </border>
    <border>
      <left style="hair"/>
      <right style="thin"/>
      <top>
        <color indexed="63"/>
      </top>
      <bottom>
        <color indexed="63"/>
      </bottom>
    </border>
    <border>
      <left style="hair"/>
      <right style="thin"/>
      <top style="thin"/>
      <bottom style="thick"/>
    </border>
    <border>
      <left>
        <color indexed="63"/>
      </left>
      <right style="thick"/>
      <top style="thin"/>
      <bottom style="thin"/>
    </border>
    <border>
      <left style="thick"/>
      <right style="hair"/>
      <top style="thin"/>
      <bottom style="thin"/>
    </border>
    <border>
      <left style="thick"/>
      <right style="hair"/>
      <top style="thin"/>
      <bottom style="thick"/>
    </border>
    <border>
      <left style="hair"/>
      <right style="hair"/>
      <top style="thin"/>
      <bottom style="thick"/>
    </border>
    <border>
      <left>
        <color indexed="63"/>
      </left>
      <right>
        <color indexed="63"/>
      </right>
      <top style="thin"/>
      <bottom style="thick">
        <color rgb="FFFF0000"/>
      </bottom>
    </border>
    <border>
      <left style="thick">
        <color rgb="FFFF0000"/>
      </left>
      <right style="thick">
        <color rgb="FFFF0000"/>
      </right>
      <top style="thin"/>
      <bottom style="thin"/>
    </border>
    <border>
      <left>
        <color indexed="63"/>
      </left>
      <right>
        <color indexed="63"/>
      </right>
      <top style="thick">
        <color rgb="FFFF0000"/>
      </top>
      <bottom style="thin"/>
    </border>
    <border>
      <left style="hair"/>
      <right>
        <color indexed="63"/>
      </right>
      <top style="thick">
        <color rgb="FFFF0000"/>
      </top>
      <bottom style="thin"/>
    </border>
    <border>
      <left style="hair"/>
      <right style="hair"/>
      <top style="thick">
        <color rgb="FFFF0000"/>
      </top>
      <bottom style="thin"/>
    </border>
    <border>
      <left style="hair"/>
      <right style="hair"/>
      <top style="hair"/>
      <bottom>
        <color indexed="63"/>
      </bottom>
    </border>
    <border>
      <left style="thin">
        <color theme="1"/>
      </left>
      <right>
        <color indexed="63"/>
      </right>
      <top style="thin"/>
      <bottom style="thin"/>
    </border>
    <border>
      <left>
        <color indexed="63"/>
      </left>
      <right style="thin">
        <color theme="1"/>
      </right>
      <top style="thin"/>
      <bottom style="thin"/>
    </border>
    <border>
      <left style="medium"/>
      <right>
        <color indexed="63"/>
      </right>
      <top style="medium"/>
      <bottom>
        <color indexed="63"/>
      </bottom>
    </border>
    <border>
      <left style="thick"/>
      <right>
        <color indexed="63"/>
      </right>
      <top style="thick"/>
      <bottom style="thin"/>
    </border>
    <border>
      <left>
        <color indexed="63"/>
      </left>
      <right>
        <color indexed="63"/>
      </right>
      <top style="thick"/>
      <bottom style="thin"/>
    </border>
    <border>
      <left style="thin">
        <color theme="1"/>
      </left>
      <right>
        <color indexed="63"/>
      </right>
      <top style="thick">
        <color theme="1"/>
      </top>
      <bottom style="thin"/>
    </border>
    <border>
      <left>
        <color indexed="63"/>
      </left>
      <right>
        <color indexed="63"/>
      </right>
      <top style="thick">
        <color theme="1"/>
      </top>
      <bottom style="thin"/>
    </border>
    <border>
      <left>
        <color indexed="63"/>
      </left>
      <right style="thin">
        <color theme="1"/>
      </right>
      <top style="thick">
        <color theme="1"/>
      </top>
      <bottom style="thin"/>
    </border>
    <border>
      <left>
        <color indexed="63"/>
      </left>
      <right style="thin"/>
      <top style="thick"/>
      <bottom style="thin"/>
    </border>
    <border>
      <left style="thin"/>
      <right>
        <color indexed="63"/>
      </right>
      <top style="thick"/>
      <bottom style="thin"/>
    </border>
    <border>
      <left>
        <color indexed="63"/>
      </left>
      <right style="thick"/>
      <top style="thick"/>
      <bottom style="thin"/>
    </border>
    <border>
      <left style="thick"/>
      <right>
        <color indexed="63"/>
      </right>
      <top style="thin"/>
      <bottom>
        <color indexed="63"/>
      </bottom>
    </border>
    <border>
      <left>
        <color indexed="63"/>
      </left>
      <right style="thin"/>
      <top style="thin"/>
      <bottom>
        <color indexed="63"/>
      </bottom>
    </border>
    <border>
      <left>
        <color indexed="63"/>
      </left>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hair"/>
      <top style="thick"/>
      <bottom>
        <color indexed="63"/>
      </bottom>
    </border>
    <border>
      <left style="thick"/>
      <right style="hair"/>
      <top>
        <color indexed="63"/>
      </top>
      <bottom>
        <color indexed="63"/>
      </bottom>
    </border>
    <border>
      <left style="hair"/>
      <right style="hair"/>
      <top>
        <color indexed="63"/>
      </top>
      <bottom style="thin"/>
    </border>
    <border>
      <left style="hair"/>
      <right>
        <color indexed="63"/>
      </right>
      <top style="thick"/>
      <bottom style="hair"/>
    </border>
    <border>
      <left>
        <color indexed="63"/>
      </left>
      <right>
        <color indexed="63"/>
      </right>
      <top style="thick"/>
      <bottom style="hair"/>
    </border>
    <border>
      <left>
        <color indexed="63"/>
      </left>
      <right style="hair"/>
      <top style="thick"/>
      <bottom style="hair"/>
    </border>
    <border>
      <left style="thin"/>
      <right style="hair"/>
      <top style="thick"/>
      <bottom>
        <color indexed="63"/>
      </bottom>
    </border>
    <border>
      <left style="thin"/>
      <right style="hair"/>
      <top>
        <color indexed="63"/>
      </top>
      <bottom>
        <color indexed="63"/>
      </bottom>
    </border>
    <border>
      <left style="thin"/>
      <right style="hair"/>
      <top>
        <color indexed="63"/>
      </top>
      <bottom style="thin"/>
    </border>
    <border>
      <left style="hair"/>
      <right style="thick"/>
      <top style="thick"/>
      <bottom>
        <color indexed="63"/>
      </bottom>
    </border>
    <border>
      <left style="hair"/>
      <right style="thick"/>
      <top>
        <color indexed="63"/>
      </top>
      <bottom>
        <color indexed="63"/>
      </bottom>
    </border>
    <border>
      <left style="hair"/>
      <right style="thick"/>
      <top>
        <color indexed="63"/>
      </top>
      <bottom style="thin"/>
    </border>
    <border>
      <left>
        <color indexed="63"/>
      </left>
      <right style="thin"/>
      <top style="hair"/>
      <bottom>
        <color indexed="63"/>
      </bottom>
    </border>
    <border>
      <left>
        <color indexed="63"/>
      </left>
      <right style="thin"/>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thin"/>
      <right style="hair"/>
      <top style="hair"/>
      <bottom style="thin"/>
    </border>
    <border>
      <left style="hair"/>
      <right style="thin"/>
      <top style="hair"/>
      <bottom style="hair"/>
    </border>
    <border>
      <left style="thick">
        <color rgb="FFFF0000"/>
      </left>
      <right>
        <color indexed="63"/>
      </right>
      <top style="thick">
        <color rgb="FFFF0000"/>
      </top>
      <bottom style="thin"/>
    </border>
    <border>
      <left>
        <color indexed="63"/>
      </left>
      <right style="thick">
        <color rgb="FFFF0000"/>
      </right>
      <top style="thick">
        <color rgb="FFFF0000"/>
      </top>
      <bottom style="thin"/>
    </border>
    <border>
      <left>
        <color indexed="63"/>
      </left>
      <right>
        <color indexed="63"/>
      </right>
      <top style="thin"/>
      <bottom>
        <color indexed="63"/>
      </bottom>
    </border>
    <border>
      <left style="thick">
        <color rgb="FFFF0000"/>
      </left>
      <right>
        <color indexed="63"/>
      </right>
      <top style="thin"/>
      <bottom style="thick">
        <color rgb="FFFF0000"/>
      </bottom>
    </border>
    <border>
      <left>
        <color indexed="63"/>
      </left>
      <right style="thick">
        <color rgb="FFFF0000"/>
      </right>
      <top style="thin"/>
      <bottom style="thick">
        <color rgb="FFFF0000"/>
      </bottom>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8" fillId="30" borderId="4" applyNumberFormat="0" applyAlignment="0" applyProtection="0"/>
    <xf numFmtId="0" fontId="6" fillId="0" borderId="0" applyNumberFormat="0" applyFill="0" applyBorder="0" applyAlignment="0" applyProtection="0"/>
    <xf numFmtId="0" fontId="59" fillId="31" borderId="0" applyNumberFormat="0" applyBorder="0" applyAlignment="0" applyProtection="0"/>
  </cellStyleXfs>
  <cellXfs count="370">
    <xf numFmtId="0" fontId="0" fillId="0" borderId="0" xfId="0" applyFont="1" applyAlignment="1">
      <alignment vertical="center"/>
    </xf>
    <xf numFmtId="38" fontId="1" fillId="0" borderId="0" xfId="49" applyFont="1" applyFill="1" applyBorder="1" applyAlignment="1">
      <alignment horizontal="left" vertical="center" indent="3"/>
    </xf>
    <xf numFmtId="38" fontId="7" fillId="32" borderId="10" xfId="49" applyFont="1" applyFill="1" applyBorder="1" applyAlignment="1">
      <alignment vertical="center"/>
    </xf>
    <xf numFmtId="38" fontId="1" fillId="33" borderId="0" xfId="49" applyFont="1" applyFill="1" applyAlignment="1">
      <alignment vertical="center"/>
    </xf>
    <xf numFmtId="0" fontId="8" fillId="33" borderId="0" xfId="0" applyFont="1" applyFill="1" applyAlignment="1">
      <alignment vertical="center"/>
    </xf>
    <xf numFmtId="38" fontId="8" fillId="33" borderId="0" xfId="49" applyFont="1" applyFill="1" applyAlignment="1">
      <alignment vertical="center"/>
    </xf>
    <xf numFmtId="0" fontId="0" fillId="33" borderId="0" xfId="0" applyFill="1" applyAlignment="1">
      <alignment vertical="center"/>
    </xf>
    <xf numFmtId="38" fontId="1" fillId="33" borderId="0" xfId="49" applyFont="1" applyFill="1" applyAlignment="1">
      <alignment vertical="center"/>
    </xf>
    <xf numFmtId="178" fontId="1" fillId="34" borderId="11" xfId="49" applyNumberFormat="1" applyFont="1" applyFill="1" applyBorder="1" applyAlignment="1">
      <alignment horizontal="center" vertical="center"/>
    </xf>
    <xf numFmtId="38" fontId="1" fillId="0" borderId="0" xfId="49" applyFont="1" applyFill="1" applyAlignment="1">
      <alignment vertical="center"/>
    </xf>
    <xf numFmtId="38" fontId="7" fillId="0" borderId="0" xfId="49" applyFont="1" applyFill="1" applyAlignment="1">
      <alignment horizontal="right" vertical="center"/>
    </xf>
    <xf numFmtId="38" fontId="1" fillId="0" borderId="0" xfId="49" applyFont="1" applyFill="1" applyBorder="1" applyAlignment="1">
      <alignment vertical="center" shrinkToFit="1"/>
    </xf>
    <xf numFmtId="0" fontId="0" fillId="0" borderId="0" xfId="0" applyFill="1" applyAlignment="1">
      <alignment vertical="center"/>
    </xf>
    <xf numFmtId="38" fontId="7" fillId="0" borderId="12" xfId="49" applyFont="1" applyFill="1" applyBorder="1" applyAlignment="1">
      <alignment vertical="center"/>
    </xf>
    <xf numFmtId="38" fontId="4" fillId="0" borderId="0" xfId="49" applyFont="1" applyFill="1" applyAlignment="1">
      <alignment horizontal="right" vertical="center"/>
    </xf>
    <xf numFmtId="38" fontId="7" fillId="0" borderId="10" xfId="49" applyFont="1" applyFill="1" applyBorder="1" applyAlignment="1">
      <alignment vertical="center"/>
    </xf>
    <xf numFmtId="38" fontId="1" fillId="34" borderId="13" xfId="49" applyFont="1" applyFill="1" applyBorder="1" applyAlignment="1">
      <alignment horizontal="center" vertical="center" wrapText="1"/>
    </xf>
    <xf numFmtId="38" fontId="7" fillId="0" borderId="14" xfId="49" applyFont="1" applyFill="1" applyBorder="1" applyAlignment="1">
      <alignment vertical="center"/>
    </xf>
    <xf numFmtId="38" fontId="7" fillId="0" borderId="15" xfId="49" applyFont="1" applyFill="1" applyBorder="1" applyAlignment="1">
      <alignment vertical="center"/>
    </xf>
    <xf numFmtId="38" fontId="7" fillId="32" borderId="15" xfId="49" applyFont="1" applyFill="1" applyBorder="1" applyAlignment="1">
      <alignment vertical="center"/>
    </xf>
    <xf numFmtId="38" fontId="0" fillId="0" borderId="0" xfId="0" applyNumberFormat="1" applyFill="1" applyAlignment="1">
      <alignment vertical="center"/>
    </xf>
    <xf numFmtId="38" fontId="1" fillId="34" borderId="10" xfId="49" applyFont="1" applyFill="1" applyBorder="1" applyAlignment="1">
      <alignment horizontal="center" vertical="center"/>
    </xf>
    <xf numFmtId="0" fontId="0" fillId="0" borderId="0" xfId="0" applyFill="1" applyBorder="1" applyAlignment="1">
      <alignment horizontal="left" vertical="center"/>
    </xf>
    <xf numFmtId="178" fontId="1" fillId="0" borderId="0" xfId="49" applyNumberFormat="1" applyFont="1" applyFill="1" applyBorder="1" applyAlignment="1">
      <alignment horizontal="left" vertical="center"/>
    </xf>
    <xf numFmtId="38" fontId="1" fillId="0" borderId="0" xfId="49" applyFont="1" applyFill="1" applyBorder="1" applyAlignment="1">
      <alignment vertical="center"/>
    </xf>
    <xf numFmtId="0" fontId="60" fillId="0" borderId="0" xfId="0" applyFont="1" applyFill="1" applyAlignment="1">
      <alignment vertical="center"/>
    </xf>
    <xf numFmtId="38" fontId="7" fillId="32" borderId="14" xfId="49" applyFont="1" applyFill="1" applyBorder="1" applyAlignment="1">
      <alignment vertical="center"/>
    </xf>
    <xf numFmtId="38" fontId="1" fillId="34" borderId="16" xfId="49" applyFont="1" applyFill="1" applyBorder="1" applyAlignment="1">
      <alignment horizontal="center" vertical="center"/>
    </xf>
    <xf numFmtId="38" fontId="7" fillId="0" borderId="17" xfId="49" applyFont="1" applyFill="1" applyBorder="1" applyAlignment="1">
      <alignment vertical="center"/>
    </xf>
    <xf numFmtId="38" fontId="61" fillId="0" borderId="17" xfId="49" applyFont="1" applyFill="1" applyBorder="1" applyAlignment="1">
      <alignment vertical="center"/>
    </xf>
    <xf numFmtId="38" fontId="61" fillId="0" borderId="15" xfId="49" applyFont="1" applyFill="1" applyBorder="1" applyAlignment="1">
      <alignment vertical="center"/>
    </xf>
    <xf numFmtId="38" fontId="12" fillId="0" borderId="0" xfId="49" applyFont="1" applyFill="1" applyAlignment="1">
      <alignment vertical="center"/>
    </xf>
    <xf numFmtId="38" fontId="12" fillId="0" borderId="0" xfId="49" applyFont="1" applyFill="1" applyAlignment="1">
      <alignment horizontal="right" vertical="center"/>
    </xf>
    <xf numFmtId="38" fontId="13" fillId="33" borderId="0" xfId="49" applyFont="1" applyFill="1" applyAlignment="1">
      <alignment vertical="center"/>
    </xf>
    <xf numFmtId="38" fontId="1" fillId="34" borderId="18" xfId="49" applyFont="1" applyFill="1" applyBorder="1" applyAlignment="1">
      <alignment horizontal="distributed" vertical="center"/>
    </xf>
    <xf numFmtId="0" fontId="0" fillId="34" borderId="19" xfId="0" applyFill="1" applyBorder="1" applyAlignment="1">
      <alignment horizontal="distributed" vertical="center" wrapText="1"/>
    </xf>
    <xf numFmtId="38" fontId="7" fillId="32" borderId="20" xfId="49" applyFont="1" applyFill="1" applyBorder="1" applyAlignment="1">
      <alignment horizontal="center" vertical="center"/>
    </xf>
    <xf numFmtId="38" fontId="7" fillId="32" borderId="21" xfId="49" applyFont="1" applyFill="1" applyBorder="1" applyAlignment="1">
      <alignment vertical="center"/>
    </xf>
    <xf numFmtId="38" fontId="7" fillId="32" borderId="22" xfId="49" applyFont="1" applyFill="1" applyBorder="1" applyAlignment="1">
      <alignment horizontal="center" vertical="center"/>
    </xf>
    <xf numFmtId="38" fontId="1" fillId="34" borderId="12" xfId="49" applyFont="1" applyFill="1" applyBorder="1" applyAlignment="1">
      <alignment horizontal="center" vertical="center"/>
    </xf>
    <xf numFmtId="38" fontId="7" fillId="32" borderId="12" xfId="49" applyFont="1" applyFill="1" applyBorder="1" applyAlignment="1">
      <alignment vertical="center"/>
    </xf>
    <xf numFmtId="38" fontId="7" fillId="32" borderId="14" xfId="49" applyFont="1" applyFill="1" applyBorder="1" applyAlignment="1">
      <alignment vertical="center"/>
    </xf>
    <xf numFmtId="38" fontId="61" fillId="0" borderId="23" xfId="49" applyFont="1" applyFill="1" applyBorder="1" applyAlignment="1">
      <alignment vertical="center"/>
    </xf>
    <xf numFmtId="38" fontId="7" fillId="0" borderId="24" xfId="49" applyFont="1" applyFill="1" applyBorder="1" applyAlignment="1">
      <alignment vertical="center"/>
    </xf>
    <xf numFmtId="38" fontId="7" fillId="0" borderId="23" xfId="49" applyFont="1" applyFill="1" applyBorder="1" applyAlignment="1">
      <alignment vertical="center"/>
    </xf>
    <xf numFmtId="0" fontId="0" fillId="34" borderId="25" xfId="0" applyFill="1" applyBorder="1" applyAlignment="1">
      <alignment vertical="center"/>
    </xf>
    <xf numFmtId="38" fontId="7" fillId="33" borderId="26" xfId="49" applyFont="1" applyFill="1" applyBorder="1" applyAlignment="1">
      <alignment vertical="center"/>
    </xf>
    <xf numFmtId="38" fontId="61" fillId="0" borderId="27" xfId="49" applyFont="1" applyFill="1" applyBorder="1" applyAlignment="1">
      <alignment vertical="center"/>
    </xf>
    <xf numFmtId="38" fontId="7" fillId="0" borderId="28" xfId="49" applyFont="1" applyFill="1" applyBorder="1" applyAlignment="1">
      <alignment vertical="center"/>
    </xf>
    <xf numFmtId="38" fontId="7" fillId="0" borderId="27" xfId="49" applyFont="1" applyFill="1" applyBorder="1" applyAlignment="1">
      <alignment vertical="center"/>
    </xf>
    <xf numFmtId="38" fontId="1" fillId="33" borderId="0" xfId="49" applyFont="1" applyFill="1" applyAlignment="1">
      <alignment vertical="center" wrapText="1"/>
    </xf>
    <xf numFmtId="0" fontId="0" fillId="34" borderId="13" xfId="0" applyFill="1" applyBorder="1" applyAlignment="1">
      <alignment horizontal="center" vertical="center"/>
    </xf>
    <xf numFmtId="0" fontId="0" fillId="27" borderId="0" xfId="0" applyFill="1" applyAlignment="1">
      <alignment vertical="center"/>
    </xf>
    <xf numFmtId="0" fontId="8" fillId="27" borderId="0" xfId="0" applyFont="1" applyFill="1" applyAlignment="1">
      <alignment vertical="center"/>
    </xf>
    <xf numFmtId="38" fontId="8" fillId="27" borderId="0" xfId="49" applyFont="1" applyFill="1" applyAlignment="1">
      <alignment vertical="center"/>
    </xf>
    <xf numFmtId="0" fontId="8" fillId="27" borderId="0" xfId="0" applyFont="1" applyFill="1" applyBorder="1" applyAlignment="1">
      <alignment vertical="center"/>
    </xf>
    <xf numFmtId="38" fontId="8" fillId="27" borderId="0" xfId="49" applyFont="1" applyFill="1" applyBorder="1" applyAlignment="1">
      <alignment vertical="center"/>
    </xf>
    <xf numFmtId="0" fontId="8" fillId="27" borderId="0" xfId="0" applyFont="1" applyFill="1" applyBorder="1" applyAlignment="1">
      <alignment vertical="center"/>
    </xf>
    <xf numFmtId="38" fontId="1" fillId="27" borderId="0" xfId="49" applyFill="1" applyBorder="1" applyAlignment="1">
      <alignment vertical="center"/>
    </xf>
    <xf numFmtId="38" fontId="0" fillId="27" borderId="0" xfId="49" applyFont="1" applyFill="1" applyBorder="1" applyAlignment="1">
      <alignment vertical="center"/>
    </xf>
    <xf numFmtId="0" fontId="10" fillId="27" borderId="0" xfId="0" applyFont="1" applyFill="1" applyBorder="1" applyAlignment="1">
      <alignment vertical="center"/>
    </xf>
    <xf numFmtId="0" fontId="0" fillId="27" borderId="0" xfId="0" applyFill="1" applyBorder="1" applyAlignment="1">
      <alignment vertical="center"/>
    </xf>
    <xf numFmtId="38" fontId="1" fillId="27" borderId="0" xfId="49" applyFont="1" applyFill="1" applyBorder="1" applyAlignment="1">
      <alignment horizontal="center" vertical="center"/>
    </xf>
    <xf numFmtId="38" fontId="1" fillId="27" borderId="0" xfId="49" applyFont="1" applyFill="1" applyAlignment="1">
      <alignment vertical="center"/>
    </xf>
    <xf numFmtId="0" fontId="0" fillId="33" borderId="29" xfId="0" applyFill="1" applyBorder="1" applyAlignment="1">
      <alignment vertical="center"/>
    </xf>
    <xf numFmtId="0" fontId="0" fillId="27" borderId="29" xfId="0" applyFill="1" applyBorder="1" applyAlignment="1">
      <alignment vertical="center"/>
    </xf>
    <xf numFmtId="0" fontId="8" fillId="27" borderId="29" xfId="0" applyFont="1" applyFill="1" applyBorder="1" applyAlignment="1">
      <alignment vertical="center"/>
    </xf>
    <xf numFmtId="0" fontId="8" fillId="27" borderId="30" xfId="0" applyFont="1" applyFill="1" applyBorder="1" applyAlignment="1">
      <alignment vertical="center"/>
    </xf>
    <xf numFmtId="0" fontId="0" fillId="33" borderId="31" xfId="0" applyFill="1" applyBorder="1" applyAlignment="1">
      <alignment vertical="center"/>
    </xf>
    <xf numFmtId="0" fontId="0" fillId="27" borderId="31" xfId="0" applyFill="1" applyBorder="1" applyAlignment="1">
      <alignment vertical="center"/>
    </xf>
    <xf numFmtId="0" fontId="8" fillId="27" borderId="31" xfId="0" applyFont="1" applyFill="1" applyBorder="1" applyAlignment="1">
      <alignment vertical="center"/>
    </xf>
    <xf numFmtId="0" fontId="8" fillId="27" borderId="32" xfId="0" applyFont="1" applyFill="1" applyBorder="1" applyAlignment="1">
      <alignment vertical="center"/>
    </xf>
    <xf numFmtId="38" fontId="15" fillId="0" borderId="0" xfId="51" applyFont="1" applyFill="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51" fillId="0" borderId="35" xfId="0" applyFont="1" applyFill="1" applyBorder="1" applyAlignment="1">
      <alignment horizontal="center" vertical="center"/>
    </xf>
    <xf numFmtId="0" fontId="51" fillId="0" borderId="36" xfId="0" applyFont="1" applyFill="1" applyBorder="1" applyAlignment="1">
      <alignment horizontal="center" vertical="center"/>
    </xf>
    <xf numFmtId="0" fontId="0" fillId="0" borderId="37" xfId="0" applyFill="1" applyBorder="1" applyAlignment="1">
      <alignment vertical="center" shrinkToFit="1"/>
    </xf>
    <xf numFmtId="0" fontId="0" fillId="0" borderId="36"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shrinkToFit="1"/>
    </xf>
    <xf numFmtId="38" fontId="7" fillId="32" borderId="11" xfId="49" applyFont="1" applyFill="1" applyBorder="1" applyAlignment="1">
      <alignment vertical="center"/>
    </xf>
    <xf numFmtId="38" fontId="7" fillId="32" borderId="17" xfId="49" applyNumberFormat="1" applyFont="1" applyFill="1" applyBorder="1" applyAlignment="1">
      <alignment vertical="center"/>
    </xf>
    <xf numFmtId="38" fontId="7" fillId="32" borderId="40" xfId="49" applyNumberFormat="1" applyFont="1" applyFill="1" applyBorder="1" applyAlignment="1">
      <alignment vertical="center"/>
    </xf>
    <xf numFmtId="38" fontId="7" fillId="0" borderId="37" xfId="49" applyFont="1" applyFill="1" applyBorder="1" applyAlignment="1">
      <alignment vertical="center"/>
    </xf>
    <xf numFmtId="38" fontId="7" fillId="0" borderId="41" xfId="49" applyFont="1" applyFill="1" applyBorder="1" applyAlignment="1">
      <alignment vertical="center"/>
    </xf>
    <xf numFmtId="38" fontId="7" fillId="0" borderId="42" xfId="49" applyFont="1" applyFill="1" applyBorder="1" applyAlignment="1">
      <alignment vertical="center"/>
    </xf>
    <xf numFmtId="38" fontId="7" fillId="0" borderId="43" xfId="49" applyFont="1" applyFill="1" applyBorder="1" applyAlignment="1">
      <alignment vertical="center"/>
    </xf>
    <xf numFmtId="38" fontId="7" fillId="0" borderId="39" xfId="49" applyFont="1" applyFill="1" applyBorder="1" applyAlignment="1">
      <alignment vertical="center"/>
    </xf>
    <xf numFmtId="178" fontId="1" fillId="0" borderId="44" xfId="49" applyNumberFormat="1" applyFont="1" applyFill="1" applyBorder="1" applyAlignment="1">
      <alignment horizontal="right" vertical="center"/>
    </xf>
    <xf numFmtId="178" fontId="1" fillId="0" borderId="45" xfId="49" applyNumberFormat="1" applyFont="1" applyFill="1" applyBorder="1" applyAlignment="1">
      <alignment horizontal="left" vertical="center"/>
    </xf>
    <xf numFmtId="38" fontId="61" fillId="0" borderId="24" xfId="49" applyFont="1" applyFill="1" applyBorder="1" applyAlignment="1">
      <alignment vertical="center"/>
    </xf>
    <xf numFmtId="38" fontId="61" fillId="0" borderId="28" xfId="49" applyFont="1" applyFill="1" applyBorder="1" applyAlignment="1">
      <alignment vertical="center"/>
    </xf>
    <xf numFmtId="38" fontId="13" fillId="27" borderId="46" xfId="51" applyFont="1" applyFill="1" applyBorder="1" applyAlignment="1">
      <alignment horizontal="right" vertical="center"/>
    </xf>
    <xf numFmtId="38" fontId="7" fillId="27" borderId="0" xfId="49" applyFont="1" applyFill="1" applyBorder="1" applyAlignment="1">
      <alignment vertical="center"/>
    </xf>
    <xf numFmtId="0" fontId="51" fillId="0" borderId="47" xfId="0" applyFont="1" applyFill="1" applyBorder="1" applyAlignment="1">
      <alignment horizontal="left" vertical="center" shrinkToFit="1"/>
    </xf>
    <xf numFmtId="0" fontId="51" fillId="0" borderId="37" xfId="0" applyFont="1" applyFill="1" applyBorder="1" applyAlignment="1">
      <alignment vertical="center" shrinkToFit="1"/>
    </xf>
    <xf numFmtId="0" fontId="0" fillId="34" borderId="13" xfId="0" applyFill="1" applyBorder="1" applyAlignment="1">
      <alignment horizontal="center" vertical="center"/>
    </xf>
    <xf numFmtId="0" fontId="62" fillId="0" borderId="0" xfId="0" applyFont="1" applyFill="1" applyAlignment="1">
      <alignment vertical="center"/>
    </xf>
    <xf numFmtId="0" fontId="62" fillId="34" borderId="13" xfId="0" applyFont="1" applyFill="1" applyBorder="1" applyAlignment="1">
      <alignment horizontal="center" vertical="center"/>
    </xf>
    <xf numFmtId="9" fontId="17" fillId="35" borderId="14" xfId="51" applyNumberFormat="1" applyFont="1" applyFill="1" applyBorder="1" applyAlignment="1">
      <alignment vertical="center"/>
    </xf>
    <xf numFmtId="9" fontId="17" fillId="35" borderId="21" xfId="51" applyNumberFormat="1" applyFont="1" applyFill="1" applyBorder="1" applyAlignment="1">
      <alignment vertical="center"/>
    </xf>
    <xf numFmtId="0" fontId="62" fillId="27" borderId="0" xfId="0" applyFont="1" applyFill="1" applyAlignment="1">
      <alignment vertical="center"/>
    </xf>
    <xf numFmtId="0" fontId="63" fillId="34" borderId="48" xfId="0" applyFont="1" applyFill="1" applyBorder="1" applyAlignment="1">
      <alignment horizontal="center" vertical="center" wrapText="1"/>
    </xf>
    <xf numFmtId="0" fontId="62" fillId="34" borderId="48" xfId="0" applyFont="1" applyFill="1" applyBorder="1" applyAlignment="1">
      <alignment horizontal="center" vertical="center" wrapText="1"/>
    </xf>
    <xf numFmtId="38" fontId="17" fillId="32" borderId="28" xfId="51" applyFont="1" applyFill="1" applyBorder="1" applyAlignment="1">
      <alignment vertical="center"/>
    </xf>
    <xf numFmtId="38" fontId="17" fillId="32" borderId="49" xfId="51" applyFont="1" applyFill="1" applyBorder="1" applyAlignment="1">
      <alignment vertical="center"/>
    </xf>
    <xf numFmtId="38" fontId="16" fillId="0" borderId="0" xfId="49" applyFont="1" applyFill="1" applyAlignment="1">
      <alignment vertical="center"/>
    </xf>
    <xf numFmtId="38" fontId="17" fillId="0" borderId="0" xfId="49" applyFont="1" applyFill="1" applyAlignment="1">
      <alignment horizontal="right" vertical="center"/>
    </xf>
    <xf numFmtId="38" fontId="16" fillId="33" borderId="0" xfId="49" applyFont="1" applyFill="1" applyAlignment="1">
      <alignment vertical="center"/>
    </xf>
    <xf numFmtId="0" fontId="10" fillId="33" borderId="0" xfId="0" applyFont="1" applyFill="1" applyAlignment="1">
      <alignment vertical="center"/>
    </xf>
    <xf numFmtId="38" fontId="10" fillId="33" borderId="0" xfId="49" applyFont="1" applyFill="1" applyAlignment="1">
      <alignment vertical="center"/>
    </xf>
    <xf numFmtId="0" fontId="62" fillId="0" borderId="0" xfId="0" applyFont="1" applyFill="1" applyBorder="1" applyAlignment="1">
      <alignment horizontal="left" vertical="center"/>
    </xf>
    <xf numFmtId="178" fontId="16" fillId="0" borderId="24" xfId="49" applyNumberFormat="1" applyFont="1" applyFill="1" applyBorder="1" applyAlignment="1">
      <alignment horizontal="right" vertical="center"/>
    </xf>
    <xf numFmtId="178" fontId="16" fillId="34" borderId="11" xfId="49" applyNumberFormat="1" applyFont="1" applyFill="1" applyBorder="1" applyAlignment="1">
      <alignment horizontal="center" vertical="center"/>
    </xf>
    <xf numFmtId="178" fontId="16" fillId="0" borderId="50" xfId="49" applyNumberFormat="1" applyFont="1" applyFill="1" applyBorder="1" applyAlignment="1">
      <alignment horizontal="left" vertical="center"/>
    </xf>
    <xf numFmtId="178" fontId="16" fillId="0" borderId="0" xfId="49" applyNumberFormat="1" applyFont="1" applyFill="1" applyBorder="1" applyAlignment="1">
      <alignment horizontal="left" vertical="center"/>
    </xf>
    <xf numFmtId="38" fontId="16" fillId="33" borderId="0" xfId="49" applyFont="1" applyFill="1" applyAlignment="1">
      <alignment vertical="center" wrapText="1"/>
    </xf>
    <xf numFmtId="38" fontId="16" fillId="0" borderId="0" xfId="49" applyFont="1" applyFill="1" applyBorder="1" applyAlignment="1">
      <alignment horizontal="left" vertical="center" indent="3"/>
    </xf>
    <xf numFmtId="38" fontId="16" fillId="0" borderId="0" xfId="49" applyFont="1" applyFill="1" applyBorder="1" applyAlignment="1">
      <alignment vertical="center"/>
    </xf>
    <xf numFmtId="38" fontId="16" fillId="0" borderId="0" xfId="49" applyFont="1" applyFill="1" applyBorder="1" applyAlignment="1">
      <alignment vertical="center" shrinkToFit="1"/>
    </xf>
    <xf numFmtId="0" fontId="64" fillId="0" borderId="0" xfId="0" applyFont="1" applyFill="1" applyAlignment="1">
      <alignment vertical="center"/>
    </xf>
    <xf numFmtId="0" fontId="62" fillId="33" borderId="0" xfId="0" applyFont="1" applyFill="1" applyAlignment="1">
      <alignment vertical="center"/>
    </xf>
    <xf numFmtId="38" fontId="16" fillId="34" borderId="18" xfId="49" applyFont="1" applyFill="1" applyBorder="1" applyAlignment="1">
      <alignment horizontal="distributed" vertical="center"/>
    </xf>
    <xf numFmtId="0" fontId="62" fillId="34" borderId="19" xfId="0" applyFont="1" applyFill="1" applyBorder="1" applyAlignment="1">
      <alignment horizontal="distributed" vertical="center" wrapText="1"/>
    </xf>
    <xf numFmtId="0" fontId="62" fillId="34" borderId="25" xfId="0" applyFont="1" applyFill="1" applyBorder="1" applyAlignment="1">
      <alignment vertical="center"/>
    </xf>
    <xf numFmtId="0" fontId="62" fillId="27" borderId="0" xfId="0" applyFont="1" applyFill="1" applyBorder="1" applyAlignment="1">
      <alignment vertical="center"/>
    </xf>
    <xf numFmtId="0" fontId="10" fillId="27" borderId="0" xfId="0" applyFont="1" applyFill="1" applyAlignment="1">
      <alignment vertical="center"/>
    </xf>
    <xf numFmtId="38" fontId="10" fillId="27" borderId="0" xfId="49" applyFont="1" applyFill="1" applyAlignment="1">
      <alignment vertical="center"/>
    </xf>
    <xf numFmtId="38" fontId="16" fillId="34" borderId="13" xfId="49" applyFont="1" applyFill="1" applyBorder="1" applyAlignment="1">
      <alignment horizontal="center" vertical="center" wrapText="1"/>
    </xf>
    <xf numFmtId="38" fontId="16" fillId="27" borderId="0" xfId="49" applyFont="1" applyFill="1" applyBorder="1" applyAlignment="1">
      <alignment horizontal="center" vertical="center"/>
    </xf>
    <xf numFmtId="38" fontId="10" fillId="27" borderId="0" xfId="49" applyFont="1" applyFill="1" applyBorder="1" applyAlignment="1">
      <alignment vertical="center"/>
    </xf>
    <xf numFmtId="38" fontId="16" fillId="34" borderId="16" xfId="49" applyFont="1" applyFill="1" applyBorder="1" applyAlignment="1">
      <alignment horizontal="center" vertical="center"/>
    </xf>
    <xf numFmtId="38" fontId="16" fillId="34" borderId="10" xfId="49" applyFont="1" applyFill="1" applyBorder="1" applyAlignment="1">
      <alignment horizontal="center" vertical="center"/>
    </xf>
    <xf numFmtId="38" fontId="16" fillId="34" borderId="12" xfId="49" applyFont="1" applyFill="1" applyBorder="1" applyAlignment="1">
      <alignment horizontal="center" vertical="center"/>
    </xf>
    <xf numFmtId="0" fontId="10" fillId="27" borderId="0" xfId="0" applyFont="1" applyFill="1" applyBorder="1" applyAlignment="1">
      <alignment vertical="center"/>
    </xf>
    <xf numFmtId="38" fontId="16" fillId="27" borderId="0" xfId="49" applyFont="1" applyFill="1" applyBorder="1" applyAlignment="1">
      <alignment vertical="center"/>
    </xf>
    <xf numFmtId="0" fontId="62" fillId="0" borderId="51" xfId="0" applyFont="1" applyFill="1" applyBorder="1" applyAlignment="1">
      <alignment vertical="center"/>
    </xf>
    <xf numFmtId="0" fontId="62" fillId="0" borderId="15" xfId="0" applyFont="1" applyFill="1" applyBorder="1" applyAlignment="1">
      <alignment horizontal="center" vertical="center"/>
    </xf>
    <xf numFmtId="0" fontId="62" fillId="0" borderId="15" xfId="0" applyFont="1" applyFill="1" applyBorder="1" applyAlignment="1">
      <alignment vertical="center" shrinkToFit="1"/>
    </xf>
    <xf numFmtId="38" fontId="17" fillId="32" borderId="15" xfId="49" applyFont="1" applyFill="1" applyBorder="1" applyAlignment="1">
      <alignment vertical="center"/>
    </xf>
    <xf numFmtId="38" fontId="17" fillId="0" borderId="15" xfId="49" applyFont="1" applyFill="1" applyBorder="1" applyAlignment="1">
      <alignment vertical="center"/>
    </xf>
    <xf numFmtId="38" fontId="17" fillId="32" borderId="15" xfId="49" applyNumberFormat="1" applyFont="1" applyFill="1" applyBorder="1" applyAlignment="1">
      <alignment vertical="center"/>
    </xf>
    <xf numFmtId="38" fontId="17" fillId="32" borderId="14" xfId="49" applyFont="1" applyFill="1" applyBorder="1" applyAlignment="1">
      <alignment vertical="center"/>
    </xf>
    <xf numFmtId="38" fontId="17" fillId="32" borderId="20" xfId="49" applyFont="1" applyFill="1" applyBorder="1" applyAlignment="1">
      <alignment horizontal="center" vertical="center"/>
    </xf>
    <xf numFmtId="38" fontId="17" fillId="0" borderId="17" xfId="49" applyFont="1" applyFill="1" applyBorder="1" applyAlignment="1">
      <alignment vertical="center"/>
    </xf>
    <xf numFmtId="38" fontId="17" fillId="32" borderId="10" xfId="49" applyFont="1" applyFill="1" applyBorder="1" applyAlignment="1">
      <alignment vertical="center"/>
    </xf>
    <xf numFmtId="38" fontId="17" fillId="32" borderId="12" xfId="49" applyFont="1" applyFill="1" applyBorder="1" applyAlignment="1">
      <alignment vertical="center"/>
    </xf>
    <xf numFmtId="38" fontId="17" fillId="0" borderId="23" xfId="49" applyFont="1" applyFill="1" applyBorder="1" applyAlignment="1">
      <alignment vertical="center"/>
    </xf>
    <xf numFmtId="38" fontId="17" fillId="0" borderId="27" xfId="49" applyFont="1" applyFill="1" applyBorder="1" applyAlignment="1">
      <alignment vertical="center"/>
    </xf>
    <xf numFmtId="38" fontId="17" fillId="33" borderId="26" xfId="49" applyFont="1" applyFill="1" applyBorder="1" applyAlignment="1">
      <alignment vertical="center"/>
    </xf>
    <xf numFmtId="38" fontId="17" fillId="33" borderId="0" xfId="49" applyFont="1" applyFill="1" applyBorder="1" applyAlignment="1">
      <alignment vertical="center"/>
    </xf>
    <xf numFmtId="0" fontId="62" fillId="0" borderId="15" xfId="0" applyFont="1" applyFill="1" applyBorder="1" applyAlignment="1">
      <alignment vertical="center"/>
    </xf>
    <xf numFmtId="38" fontId="17" fillId="32" borderId="15" xfId="49" applyFont="1" applyFill="1" applyBorder="1" applyAlignment="1">
      <alignment vertical="center"/>
    </xf>
    <xf numFmtId="38" fontId="17" fillId="32" borderId="14" xfId="49" applyFont="1" applyFill="1" applyBorder="1" applyAlignment="1">
      <alignment vertical="center"/>
    </xf>
    <xf numFmtId="38" fontId="17" fillId="0" borderId="24" xfId="49" applyFont="1" applyFill="1" applyBorder="1" applyAlignment="1">
      <alignment vertical="center"/>
    </xf>
    <xf numFmtId="38" fontId="17" fillId="0" borderId="28" xfId="49" applyFont="1" applyFill="1" applyBorder="1" applyAlignment="1">
      <alignment vertical="center"/>
    </xf>
    <xf numFmtId="0" fontId="62" fillId="33" borderId="29" xfId="0" applyFont="1" applyFill="1" applyBorder="1" applyAlignment="1">
      <alignment vertical="center"/>
    </xf>
    <xf numFmtId="0" fontId="62" fillId="27" borderId="29" xfId="0" applyFont="1" applyFill="1" applyBorder="1" applyAlignment="1">
      <alignment vertical="center"/>
    </xf>
    <xf numFmtId="0" fontId="10" fillId="27" borderId="29" xfId="0" applyFont="1" applyFill="1" applyBorder="1" applyAlignment="1">
      <alignment vertical="center"/>
    </xf>
    <xf numFmtId="0" fontId="10" fillId="27" borderId="30" xfId="0" applyFont="1" applyFill="1" applyBorder="1" applyAlignment="1">
      <alignment vertical="center"/>
    </xf>
    <xf numFmtId="38" fontId="21" fillId="27" borderId="46" xfId="51" applyFont="1" applyFill="1" applyBorder="1" applyAlignment="1">
      <alignment horizontal="right" vertical="center"/>
    </xf>
    <xf numFmtId="0" fontId="62" fillId="33" borderId="31" xfId="0" applyFont="1" applyFill="1" applyBorder="1" applyAlignment="1">
      <alignment vertical="center"/>
    </xf>
    <xf numFmtId="0" fontId="62" fillId="27" borderId="31" xfId="0" applyFont="1" applyFill="1" applyBorder="1" applyAlignment="1">
      <alignment vertical="center"/>
    </xf>
    <xf numFmtId="0" fontId="10" fillId="27" borderId="31" xfId="0" applyFont="1" applyFill="1" applyBorder="1" applyAlignment="1">
      <alignment vertical="center"/>
    </xf>
    <xf numFmtId="0" fontId="10" fillId="27" borderId="32" xfId="0" applyFont="1" applyFill="1" applyBorder="1" applyAlignment="1">
      <alignment vertical="center"/>
    </xf>
    <xf numFmtId="38" fontId="62" fillId="27" borderId="0" xfId="49" applyFont="1" applyFill="1" applyBorder="1" applyAlignment="1">
      <alignment vertical="center"/>
    </xf>
    <xf numFmtId="0" fontId="62" fillId="0" borderId="52" xfId="0" applyFont="1" applyFill="1" applyBorder="1" applyAlignment="1">
      <alignment vertical="center"/>
    </xf>
    <xf numFmtId="0" fontId="62" fillId="0" borderId="53" xfId="0" applyFont="1" applyFill="1" applyBorder="1" applyAlignment="1">
      <alignment vertical="center"/>
    </xf>
    <xf numFmtId="0" fontId="62" fillId="0" borderId="53" xfId="0" applyFont="1" applyFill="1" applyBorder="1" applyAlignment="1">
      <alignment vertical="center" shrinkToFit="1"/>
    </xf>
    <xf numFmtId="38" fontId="17" fillId="32" borderId="53" xfId="49" applyFont="1" applyFill="1" applyBorder="1" applyAlignment="1">
      <alignment vertical="center"/>
    </xf>
    <xf numFmtId="38" fontId="17" fillId="32" borderId="53" xfId="49" applyNumberFormat="1" applyFont="1" applyFill="1" applyBorder="1" applyAlignment="1">
      <alignment vertical="center"/>
    </xf>
    <xf numFmtId="38" fontId="17" fillId="32" borderId="21" xfId="49" applyFont="1" applyFill="1" applyBorder="1" applyAlignment="1">
      <alignment vertical="center"/>
    </xf>
    <xf numFmtId="38" fontId="17" fillId="32" borderId="22" xfId="49" applyFont="1" applyFill="1" applyBorder="1" applyAlignment="1">
      <alignment horizontal="center" vertical="center"/>
    </xf>
    <xf numFmtId="38" fontId="22" fillId="0" borderId="0" xfId="49" applyFont="1" applyFill="1" applyAlignment="1">
      <alignment vertical="center"/>
    </xf>
    <xf numFmtId="38" fontId="22" fillId="0" borderId="0" xfId="49" applyFont="1" applyFill="1" applyAlignment="1">
      <alignment horizontal="right" vertical="center"/>
    </xf>
    <xf numFmtId="38" fontId="23" fillId="0" borderId="0" xfId="49" applyFont="1" applyFill="1" applyAlignment="1">
      <alignment horizontal="right" vertical="center"/>
    </xf>
    <xf numFmtId="38" fontId="21" fillId="33" borderId="0" xfId="49" applyFont="1" applyFill="1" applyAlignment="1">
      <alignment vertical="center"/>
    </xf>
    <xf numFmtId="38" fontId="62" fillId="0" borderId="0" xfId="0" applyNumberFormat="1" applyFont="1" applyFill="1" applyAlignment="1">
      <alignment vertical="center"/>
    </xf>
    <xf numFmtId="38" fontId="7" fillId="0" borderId="11" xfId="49" applyFont="1" applyFill="1" applyBorder="1" applyAlignment="1">
      <alignment vertical="center"/>
    </xf>
    <xf numFmtId="38" fontId="7" fillId="0" borderId="54" xfId="49" applyFont="1" applyFill="1" applyBorder="1" applyAlignment="1">
      <alignment vertical="center"/>
    </xf>
    <xf numFmtId="9" fontId="61" fillId="35" borderId="35" xfId="51" applyNumberFormat="1" applyFont="1" applyFill="1" applyBorder="1" applyAlignment="1">
      <alignment vertical="center"/>
    </xf>
    <xf numFmtId="9" fontId="17" fillId="35" borderId="36" xfId="51" applyNumberFormat="1" applyFont="1" applyFill="1" applyBorder="1" applyAlignment="1">
      <alignment vertical="center"/>
    </xf>
    <xf numFmtId="9" fontId="17" fillId="35" borderId="38" xfId="51" applyNumberFormat="1" applyFont="1" applyFill="1" applyBorder="1" applyAlignment="1">
      <alignment vertical="center"/>
    </xf>
    <xf numFmtId="38" fontId="7" fillId="32" borderId="55" xfId="49" applyFont="1" applyFill="1" applyBorder="1" applyAlignment="1">
      <alignment vertical="center"/>
    </xf>
    <xf numFmtId="186" fontId="17" fillId="0" borderId="14" xfId="49" applyNumberFormat="1" applyFont="1" applyFill="1" applyBorder="1" applyAlignment="1">
      <alignment vertical="center"/>
    </xf>
    <xf numFmtId="186" fontId="17" fillId="0" borderId="15" xfId="49" applyNumberFormat="1" applyFont="1" applyFill="1" applyBorder="1" applyAlignment="1">
      <alignment vertical="center"/>
    </xf>
    <xf numFmtId="186" fontId="17" fillId="0" borderId="12" xfId="49" applyNumberFormat="1" applyFont="1" applyFill="1" applyBorder="1" applyAlignment="1">
      <alignment vertical="center"/>
    </xf>
    <xf numFmtId="186" fontId="17" fillId="0" borderId="10" xfId="49" applyNumberFormat="1" applyFont="1" applyFill="1" applyBorder="1" applyAlignment="1">
      <alignment vertical="center"/>
    </xf>
    <xf numFmtId="186" fontId="17" fillId="0" borderId="21" xfId="49" applyNumberFormat="1" applyFont="1" applyFill="1" applyBorder="1" applyAlignment="1">
      <alignment vertical="center"/>
    </xf>
    <xf numFmtId="186" fontId="17" fillId="0" borderId="53" xfId="49" applyNumberFormat="1" applyFont="1" applyFill="1" applyBorder="1" applyAlignment="1">
      <alignment vertical="center"/>
    </xf>
    <xf numFmtId="40" fontId="61" fillId="0" borderId="56" xfId="49" applyNumberFormat="1" applyFont="1" applyFill="1" applyBorder="1" applyAlignment="1">
      <alignment vertical="center"/>
    </xf>
    <xf numFmtId="40" fontId="61" fillId="0" borderId="57" xfId="49" applyNumberFormat="1" applyFont="1" applyFill="1" applyBorder="1" applyAlignment="1">
      <alignment vertical="center"/>
    </xf>
    <xf numFmtId="40" fontId="61" fillId="0" borderId="58" xfId="49" applyNumberFormat="1" applyFont="1" applyFill="1" applyBorder="1" applyAlignment="1">
      <alignment vertical="center"/>
    </xf>
    <xf numFmtId="40" fontId="61" fillId="0" borderId="47" xfId="49" applyNumberFormat="1" applyFont="1" applyFill="1" applyBorder="1" applyAlignment="1">
      <alignment vertical="center"/>
    </xf>
    <xf numFmtId="40" fontId="61" fillId="0" borderId="11" xfId="49" applyNumberFormat="1" applyFont="1" applyFill="1" applyBorder="1" applyAlignment="1">
      <alignment vertical="center"/>
    </xf>
    <xf numFmtId="40" fontId="61" fillId="0" borderId="14" xfId="49" applyNumberFormat="1" applyFont="1" applyFill="1" applyBorder="1" applyAlignment="1">
      <alignment vertical="center"/>
    </xf>
    <xf numFmtId="40" fontId="61" fillId="0" borderId="15" xfId="49" applyNumberFormat="1" applyFont="1" applyFill="1" applyBorder="1" applyAlignment="1">
      <alignment vertical="center"/>
    </xf>
    <xf numFmtId="40" fontId="61" fillId="0" borderId="37" xfId="49" applyNumberFormat="1" applyFont="1" applyFill="1" applyBorder="1" applyAlignment="1">
      <alignment vertical="center"/>
    </xf>
    <xf numFmtId="38" fontId="1" fillId="34" borderId="59" xfId="51" applyFont="1" applyFill="1" applyBorder="1" applyAlignment="1">
      <alignment horizontal="distributed" vertical="center"/>
    </xf>
    <xf numFmtId="38" fontId="16" fillId="34" borderId="59" xfId="51" applyFont="1" applyFill="1" applyBorder="1" applyAlignment="1">
      <alignment horizontal="distributed" vertical="center"/>
    </xf>
    <xf numFmtId="38" fontId="16" fillId="34" borderId="18" xfId="49" applyFont="1" applyFill="1" applyBorder="1" applyAlignment="1">
      <alignment horizontal="distributed" vertical="top" wrapText="1"/>
    </xf>
    <xf numFmtId="38" fontId="1" fillId="34" borderId="18" xfId="51" applyFont="1" applyFill="1" applyBorder="1" applyAlignment="1">
      <alignment horizontal="distributed" vertical="top" wrapText="1"/>
    </xf>
    <xf numFmtId="38" fontId="1" fillId="34" borderId="18" xfId="49" applyFont="1" applyFill="1" applyBorder="1" applyAlignment="1">
      <alignment horizontal="distributed" vertical="top" wrapText="1"/>
    </xf>
    <xf numFmtId="38" fontId="24" fillId="34" borderId="18" xfId="51" applyFont="1" applyFill="1" applyBorder="1" applyAlignment="1">
      <alignment horizontal="distributed" vertical="center" wrapText="1"/>
    </xf>
    <xf numFmtId="38" fontId="1" fillId="0" borderId="44" xfId="49" applyFont="1" applyFill="1" applyBorder="1" applyAlignment="1">
      <alignment vertical="center" shrinkToFit="1"/>
    </xf>
    <xf numFmtId="38" fontId="1" fillId="0" borderId="45" xfId="49" applyFont="1" applyFill="1" applyBorder="1" applyAlignment="1">
      <alignment vertical="center" shrinkToFit="1"/>
    </xf>
    <xf numFmtId="38" fontId="1" fillId="0" borderId="60" xfId="49" applyFont="1" applyFill="1" applyBorder="1" applyAlignment="1">
      <alignment vertical="center" shrinkToFit="1"/>
    </xf>
    <xf numFmtId="38" fontId="1" fillId="0" borderId="61" xfId="49" applyFont="1" applyFill="1" applyBorder="1" applyAlignment="1">
      <alignment vertical="center" shrinkToFit="1"/>
    </xf>
    <xf numFmtId="38" fontId="1" fillId="27" borderId="62" xfId="51" applyFont="1" applyFill="1" applyBorder="1" applyAlignment="1">
      <alignment vertical="center"/>
    </xf>
    <xf numFmtId="38" fontId="25" fillId="27" borderId="62" xfId="51" applyFont="1" applyFill="1" applyBorder="1" applyAlignment="1">
      <alignment vertical="center"/>
    </xf>
    <xf numFmtId="38" fontId="16" fillId="33" borderId="0" xfId="49" applyFont="1" applyFill="1" applyAlignment="1" quotePrefix="1">
      <alignment horizontal="center" vertical="center" textRotation="180"/>
    </xf>
    <xf numFmtId="38" fontId="16" fillId="33" borderId="0" xfId="49" applyFont="1" applyFill="1" applyAlignment="1">
      <alignment horizontal="center" vertical="center" textRotation="180"/>
    </xf>
    <xf numFmtId="38" fontId="19" fillId="0" borderId="0" xfId="49" applyFont="1" applyFill="1" applyAlignment="1">
      <alignment horizontal="center" vertical="center"/>
    </xf>
    <xf numFmtId="38" fontId="1" fillId="34" borderId="63" xfId="51" applyFont="1" applyFill="1" applyBorder="1" applyAlignment="1">
      <alignment horizontal="distributed" vertical="center" indent="3"/>
    </xf>
    <xf numFmtId="38" fontId="1" fillId="34" borderId="64" xfId="51" applyFont="1" applyFill="1" applyBorder="1" applyAlignment="1">
      <alignment horizontal="distributed" vertical="center" indent="3"/>
    </xf>
    <xf numFmtId="38" fontId="1" fillId="0" borderId="65" xfId="49" applyFont="1" applyFill="1" applyBorder="1" applyAlignment="1">
      <alignment vertical="center" shrinkToFit="1"/>
    </xf>
    <xf numFmtId="38" fontId="1" fillId="0" borderId="66" xfId="49" applyFont="1" applyFill="1" applyBorder="1" applyAlignment="1">
      <alignment vertical="center" shrinkToFit="1"/>
    </xf>
    <xf numFmtId="38" fontId="1" fillId="0" borderId="67" xfId="49" applyFont="1" applyFill="1" applyBorder="1" applyAlignment="1">
      <alignment vertical="center" shrinkToFit="1"/>
    </xf>
    <xf numFmtId="38" fontId="25" fillId="34" borderId="64" xfId="51" applyFont="1" applyFill="1" applyBorder="1" applyAlignment="1">
      <alignment horizontal="distributed" vertical="center" indent="1"/>
    </xf>
    <xf numFmtId="0" fontId="65" fillId="34" borderId="64" xfId="0" applyFont="1" applyFill="1" applyBorder="1" applyAlignment="1">
      <alignment horizontal="distributed" vertical="center" indent="1"/>
    </xf>
    <xf numFmtId="0" fontId="65" fillId="34" borderId="68" xfId="0" applyFont="1" applyFill="1" applyBorder="1" applyAlignment="1">
      <alignment horizontal="distributed" vertical="center" indent="1"/>
    </xf>
    <xf numFmtId="179" fontId="16" fillId="0" borderId="69" xfId="49" applyNumberFormat="1" applyFont="1" applyFill="1" applyBorder="1" applyAlignment="1">
      <alignment horizontal="left" vertical="center"/>
    </xf>
    <xf numFmtId="179" fontId="16" fillId="0" borderId="64" xfId="49" applyNumberFormat="1" applyFont="1" applyFill="1" applyBorder="1" applyAlignment="1">
      <alignment horizontal="left" vertical="center"/>
    </xf>
    <xf numFmtId="179" fontId="16" fillId="0" borderId="70" xfId="49" applyNumberFormat="1" applyFont="1" applyFill="1" applyBorder="1" applyAlignment="1">
      <alignment horizontal="left" vertical="center"/>
    </xf>
    <xf numFmtId="38" fontId="1" fillId="34" borderId="33" xfId="51" applyFont="1" applyFill="1" applyBorder="1" applyAlignment="1">
      <alignment horizontal="distributed" vertical="center" indent="3"/>
    </xf>
    <xf numFmtId="38" fontId="1" fillId="34" borderId="11" xfId="51" applyFont="1" applyFill="1" applyBorder="1" applyAlignment="1">
      <alignment horizontal="distributed" vertical="center" indent="3"/>
    </xf>
    <xf numFmtId="38" fontId="25" fillId="34" borderId="11" xfId="51" applyFont="1" applyFill="1" applyBorder="1" applyAlignment="1">
      <alignment horizontal="distributed" vertical="center" indent="1"/>
    </xf>
    <xf numFmtId="0" fontId="65" fillId="34" borderId="11" xfId="0" applyFont="1" applyFill="1" applyBorder="1" applyAlignment="1">
      <alignment horizontal="distributed" vertical="center" indent="1"/>
    </xf>
    <xf numFmtId="0" fontId="65" fillId="34" borderId="26" xfId="0" applyFont="1" applyFill="1" applyBorder="1" applyAlignment="1">
      <alignment horizontal="distributed" vertical="center" indent="1"/>
    </xf>
    <xf numFmtId="179" fontId="16" fillId="0" borderId="24" xfId="49" applyNumberFormat="1" applyFont="1" applyFill="1" applyBorder="1" applyAlignment="1">
      <alignment horizontal="left" vertical="center"/>
    </xf>
    <xf numFmtId="179" fontId="16" fillId="0" borderId="11" xfId="49" applyNumberFormat="1" applyFont="1" applyFill="1" applyBorder="1" applyAlignment="1">
      <alignment horizontal="left" vertical="center"/>
    </xf>
    <xf numFmtId="179" fontId="16" fillId="0" borderId="50" xfId="49" applyNumberFormat="1" applyFont="1" applyFill="1" applyBorder="1" applyAlignment="1">
      <alignment horizontal="left" vertical="center"/>
    </xf>
    <xf numFmtId="38" fontId="16" fillId="35" borderId="24" xfId="49" applyFont="1" applyFill="1" applyBorder="1" applyAlignment="1">
      <alignment horizontal="distributed" vertical="center" indent="1"/>
    </xf>
    <xf numFmtId="38" fontId="16" fillId="35" borderId="11" xfId="49" applyFont="1" applyFill="1" applyBorder="1" applyAlignment="1">
      <alignment horizontal="distributed" vertical="center" indent="1"/>
    </xf>
    <xf numFmtId="38" fontId="16" fillId="35" borderId="26" xfId="49" applyFont="1" applyFill="1" applyBorder="1" applyAlignment="1">
      <alignment horizontal="distributed" vertical="center" indent="1"/>
    </xf>
    <xf numFmtId="38" fontId="16" fillId="0" borderId="24" xfId="49" applyFont="1" applyFill="1" applyBorder="1" applyAlignment="1">
      <alignment horizontal="left" vertical="center"/>
    </xf>
    <xf numFmtId="38" fontId="16" fillId="0" borderId="11" xfId="49" applyFont="1" applyFill="1" applyBorder="1" applyAlignment="1">
      <alignment horizontal="left" vertical="center"/>
    </xf>
    <xf numFmtId="38" fontId="16" fillId="0" borderId="50" xfId="49" applyFont="1" applyFill="1" applyBorder="1" applyAlignment="1">
      <alignment horizontal="left" vertical="center"/>
    </xf>
    <xf numFmtId="38" fontId="16" fillId="34" borderId="33" xfId="51" applyFont="1" applyFill="1" applyBorder="1" applyAlignment="1">
      <alignment horizontal="distributed" vertical="center" indent="3"/>
    </xf>
    <xf numFmtId="38" fontId="16" fillId="34" borderId="26" xfId="51" applyFont="1" applyFill="1" applyBorder="1" applyAlignment="1">
      <alignment horizontal="distributed" vertical="center" indent="3"/>
    </xf>
    <xf numFmtId="38" fontId="16" fillId="0" borderId="24" xfId="49" applyFont="1" applyFill="1" applyBorder="1" applyAlignment="1">
      <alignment vertical="center" shrinkToFit="1"/>
    </xf>
    <xf numFmtId="38" fontId="16" fillId="0" borderId="11" xfId="49" applyFont="1" applyFill="1" applyBorder="1" applyAlignment="1">
      <alignment vertical="center" shrinkToFit="1"/>
    </xf>
    <xf numFmtId="38" fontId="16" fillId="0" borderId="26" xfId="49" applyFont="1" applyFill="1" applyBorder="1" applyAlignment="1">
      <alignment vertical="center" shrinkToFit="1"/>
    </xf>
    <xf numFmtId="178" fontId="1" fillId="34" borderId="11" xfId="49" applyNumberFormat="1" applyFont="1" applyFill="1" applyBorder="1" applyAlignment="1">
      <alignment horizontal="center" vertical="center"/>
    </xf>
    <xf numFmtId="38" fontId="16" fillId="34" borderId="71" xfId="49" applyFont="1" applyFill="1" applyBorder="1" applyAlignment="1">
      <alignment horizontal="center" vertical="center"/>
    </xf>
    <xf numFmtId="38" fontId="16" fillId="34" borderId="72" xfId="49" applyFont="1" applyFill="1" applyBorder="1" applyAlignment="1">
      <alignment horizontal="center" vertical="center"/>
    </xf>
    <xf numFmtId="0" fontId="62" fillId="34" borderId="26" xfId="0" applyFont="1" applyFill="1" applyBorder="1" applyAlignment="1">
      <alignment horizontal="distributed" vertical="center" indent="3"/>
    </xf>
    <xf numFmtId="38" fontId="16" fillId="34" borderId="33" xfId="49" applyFont="1" applyFill="1" applyBorder="1" applyAlignment="1">
      <alignment horizontal="center" vertical="center"/>
    </xf>
    <xf numFmtId="38" fontId="16" fillId="34" borderId="26" xfId="49" applyFont="1" applyFill="1" applyBorder="1" applyAlignment="1">
      <alignment horizontal="center" vertical="center"/>
    </xf>
    <xf numFmtId="38" fontId="16" fillId="34" borderId="34" xfId="49" applyFont="1" applyFill="1" applyBorder="1" applyAlignment="1">
      <alignment horizontal="center" vertical="center"/>
    </xf>
    <xf numFmtId="38" fontId="16" fillId="34" borderId="73" xfId="49" applyFont="1" applyFill="1" applyBorder="1" applyAlignment="1">
      <alignment horizontal="center" vertical="center"/>
    </xf>
    <xf numFmtId="38" fontId="16" fillId="0" borderId="74" xfId="49" applyFont="1" applyFill="1" applyBorder="1" applyAlignment="1">
      <alignment vertical="center" shrinkToFit="1"/>
    </xf>
    <xf numFmtId="38" fontId="16" fillId="0" borderId="75" xfId="49" applyFont="1" applyFill="1" applyBorder="1" applyAlignment="1">
      <alignment vertical="center" shrinkToFit="1"/>
    </xf>
    <xf numFmtId="38" fontId="16" fillId="0" borderId="73" xfId="49" applyFont="1" applyFill="1" applyBorder="1" applyAlignment="1">
      <alignment vertical="center" shrinkToFit="1"/>
    </xf>
    <xf numFmtId="38" fontId="16" fillId="35" borderId="74" xfId="49" applyFont="1" applyFill="1" applyBorder="1" applyAlignment="1">
      <alignment horizontal="distributed" vertical="center" indent="1"/>
    </xf>
    <xf numFmtId="38" fontId="16" fillId="35" borderId="75" xfId="49" applyFont="1" applyFill="1" applyBorder="1" applyAlignment="1">
      <alignment horizontal="distributed" vertical="center" indent="1"/>
    </xf>
    <xf numFmtId="38" fontId="16" fillId="35" borderId="73" xfId="49" applyFont="1" applyFill="1" applyBorder="1" applyAlignment="1">
      <alignment horizontal="distributed" vertical="center" indent="1"/>
    </xf>
    <xf numFmtId="38" fontId="16" fillId="0" borderId="74" xfId="49" applyFont="1" applyFill="1" applyBorder="1" applyAlignment="1">
      <alignment horizontal="left" vertical="center"/>
    </xf>
    <xf numFmtId="38" fontId="16" fillId="0" borderId="75" xfId="49" applyFont="1" applyFill="1" applyBorder="1" applyAlignment="1">
      <alignment horizontal="left" vertical="center"/>
    </xf>
    <xf numFmtId="38" fontId="16" fillId="0" borderId="76" xfId="49" applyFont="1" applyFill="1" applyBorder="1" applyAlignment="1">
      <alignment horizontal="left" vertical="center"/>
    </xf>
    <xf numFmtId="38" fontId="16" fillId="35" borderId="0" xfId="49" applyFont="1" applyFill="1" applyBorder="1" applyAlignment="1">
      <alignment horizontal="distributed" vertical="center" indent="1"/>
    </xf>
    <xf numFmtId="38" fontId="16" fillId="0" borderId="0" xfId="49" applyFont="1" applyFill="1" applyBorder="1" applyAlignment="1">
      <alignment horizontal="left" vertical="center"/>
    </xf>
    <xf numFmtId="38" fontId="16" fillId="34" borderId="77" xfId="49" applyFont="1" applyFill="1" applyBorder="1" applyAlignment="1">
      <alignment horizontal="center" vertical="center"/>
    </xf>
    <xf numFmtId="0" fontId="62" fillId="34" borderId="78" xfId="0" applyFont="1" applyFill="1" applyBorder="1" applyAlignment="1">
      <alignment horizontal="center" vertical="center"/>
    </xf>
    <xf numFmtId="38" fontId="16" fillId="34" borderId="18" xfId="49" applyFont="1" applyFill="1" applyBorder="1" applyAlignment="1">
      <alignment horizontal="center" vertical="center"/>
    </xf>
    <xf numFmtId="0" fontId="62" fillId="34" borderId="13" xfId="0" applyFont="1" applyFill="1" applyBorder="1" applyAlignment="1">
      <alignment horizontal="center" vertical="center"/>
    </xf>
    <xf numFmtId="0" fontId="62" fillId="34" borderId="79" xfId="0" applyFont="1" applyFill="1" applyBorder="1" applyAlignment="1">
      <alignment horizontal="center" vertical="center"/>
    </xf>
    <xf numFmtId="38" fontId="16" fillId="34" borderId="80" xfId="51" applyFont="1" applyFill="1" applyBorder="1" applyAlignment="1">
      <alignment horizontal="center" vertical="center" wrapText="1"/>
    </xf>
    <xf numFmtId="0" fontId="62" fillId="0" borderId="81" xfId="0" applyFont="1" applyBorder="1" applyAlignment="1">
      <alignment vertical="center" wrapText="1"/>
    </xf>
    <xf numFmtId="0" fontId="62" fillId="0" borderId="82" xfId="0" applyFont="1" applyBorder="1" applyAlignment="1">
      <alignment vertical="center" wrapText="1"/>
    </xf>
    <xf numFmtId="0" fontId="62" fillId="34" borderId="83" xfId="0" applyFont="1" applyFill="1" applyBorder="1" applyAlignment="1">
      <alignment horizontal="center" vertical="center" wrapText="1"/>
    </xf>
    <xf numFmtId="0" fontId="62" fillId="34" borderId="84" xfId="0" applyFont="1" applyFill="1" applyBorder="1" applyAlignment="1">
      <alignment horizontal="center" vertical="center" wrapText="1"/>
    </xf>
    <xf numFmtId="0" fontId="62" fillId="34" borderId="85" xfId="0" applyFont="1" applyFill="1" applyBorder="1" applyAlignment="1">
      <alignment horizontal="center" vertical="center" wrapText="1"/>
    </xf>
    <xf numFmtId="0" fontId="62" fillId="34" borderId="86" xfId="0" applyFont="1" applyFill="1" applyBorder="1" applyAlignment="1">
      <alignment horizontal="center" vertical="center" wrapText="1"/>
    </xf>
    <xf numFmtId="0" fontId="62" fillId="34" borderId="87" xfId="0" applyFont="1" applyFill="1" applyBorder="1" applyAlignment="1">
      <alignment horizontal="center" vertical="center" wrapText="1"/>
    </xf>
    <xf numFmtId="0" fontId="62" fillId="34" borderId="88" xfId="0" applyFont="1" applyFill="1" applyBorder="1" applyAlignment="1">
      <alignment horizontal="center" vertical="center" wrapText="1"/>
    </xf>
    <xf numFmtId="38" fontId="1" fillId="0" borderId="60" xfId="49" applyFont="1" applyFill="1" applyBorder="1" applyAlignment="1">
      <alignment horizontal="center" vertical="center" shrinkToFit="1"/>
    </xf>
    <xf numFmtId="38" fontId="1" fillId="0" borderId="11" xfId="49" applyFont="1" applyFill="1" applyBorder="1" applyAlignment="1">
      <alignment horizontal="center" vertical="center" shrinkToFit="1"/>
    </xf>
    <xf numFmtId="38" fontId="1" fillId="0" borderId="61" xfId="49" applyFont="1" applyFill="1" applyBorder="1" applyAlignment="1">
      <alignment horizontal="center" vertical="center" shrinkToFit="1"/>
    </xf>
    <xf numFmtId="38" fontId="16" fillId="34" borderId="89" xfId="49" applyFont="1" applyFill="1" applyBorder="1" applyAlignment="1">
      <alignment horizontal="center" vertical="center"/>
    </xf>
    <xf numFmtId="38" fontId="16" fillId="34" borderId="90" xfId="49" applyFont="1" applyFill="1" applyBorder="1" applyAlignment="1">
      <alignment horizontal="center" vertical="center"/>
    </xf>
    <xf numFmtId="38" fontId="20" fillId="34" borderId="91" xfId="49" applyFont="1" applyFill="1" applyBorder="1" applyAlignment="1">
      <alignment horizontal="center" vertical="center"/>
    </xf>
    <xf numFmtId="0" fontId="20" fillId="0" borderId="91" xfId="0" applyFont="1" applyBorder="1" applyAlignment="1">
      <alignment vertical="center"/>
    </xf>
    <xf numFmtId="38" fontId="20" fillId="34" borderId="92" xfId="49" applyFont="1" applyFill="1" applyBorder="1" applyAlignment="1">
      <alignment horizontal="center" vertical="center" wrapText="1"/>
    </xf>
    <xf numFmtId="0" fontId="66" fillId="0" borderId="25" xfId="0" applyFont="1" applyBorder="1" applyAlignment="1">
      <alignment vertical="center" wrapText="1"/>
    </xf>
    <xf numFmtId="38" fontId="18" fillId="34" borderId="93" xfId="49" applyFont="1" applyFill="1" applyBorder="1" applyAlignment="1">
      <alignment horizontal="center" vertical="center" wrapText="1"/>
    </xf>
    <xf numFmtId="0" fontId="62" fillId="0" borderId="94" xfId="0" applyFont="1" applyBorder="1" applyAlignment="1">
      <alignment vertical="center"/>
    </xf>
    <xf numFmtId="38" fontId="16" fillId="34" borderId="94" xfId="49" applyFont="1" applyFill="1" applyBorder="1" applyAlignment="1">
      <alignment horizontal="center" vertical="center" wrapText="1"/>
    </xf>
    <xf numFmtId="38" fontId="16" fillId="34" borderId="95" xfId="49" applyFont="1" applyFill="1" applyBorder="1" applyAlignment="1">
      <alignment horizontal="center" vertical="center" wrapText="1"/>
    </xf>
    <xf numFmtId="38" fontId="16" fillId="34" borderId="96" xfId="49" applyFont="1" applyFill="1" applyBorder="1" applyAlignment="1">
      <alignment horizontal="center" vertical="center" wrapText="1"/>
    </xf>
    <xf numFmtId="0" fontId="62" fillId="0" borderId="97" xfId="0" applyFont="1" applyBorder="1" applyAlignment="1">
      <alignment horizontal="center" vertical="center" wrapText="1"/>
    </xf>
    <xf numFmtId="38" fontId="16" fillId="34" borderId="98" xfId="49" applyFont="1" applyFill="1" applyBorder="1" applyAlignment="1">
      <alignment horizontal="center" vertical="center" wrapText="1"/>
    </xf>
    <xf numFmtId="0" fontId="62" fillId="0" borderId="27" xfId="0" applyFont="1" applyBorder="1" applyAlignment="1">
      <alignment horizontal="center" vertical="center" wrapText="1"/>
    </xf>
    <xf numFmtId="38" fontId="16" fillId="33" borderId="0" xfId="49" applyFont="1" applyFill="1" applyAlignment="1">
      <alignment vertical="center" wrapText="1"/>
    </xf>
    <xf numFmtId="0" fontId="0" fillId="34" borderId="86" xfId="0" applyFill="1" applyBorder="1" applyAlignment="1">
      <alignment horizontal="center" vertical="center" wrapText="1"/>
    </xf>
    <xf numFmtId="0" fontId="0" fillId="34" borderId="87" xfId="0" applyFill="1" applyBorder="1" applyAlignment="1">
      <alignment horizontal="center" vertical="center" wrapText="1"/>
    </xf>
    <xf numFmtId="0" fontId="0" fillId="34" borderId="88" xfId="0" applyFill="1" applyBorder="1" applyAlignment="1">
      <alignment horizontal="center" vertical="center" wrapText="1"/>
    </xf>
    <xf numFmtId="38" fontId="1" fillId="0" borderId="0" xfId="49" applyFont="1" applyFill="1" applyBorder="1" applyAlignment="1">
      <alignment horizontal="left" vertical="center"/>
    </xf>
    <xf numFmtId="38" fontId="1" fillId="34" borderId="77" xfId="49" applyFont="1" applyFill="1" applyBorder="1" applyAlignment="1">
      <alignment horizontal="center" vertical="center"/>
    </xf>
    <xf numFmtId="0" fontId="0" fillId="34" borderId="78" xfId="0" applyFill="1" applyBorder="1" applyAlignment="1">
      <alignment horizontal="center" vertical="center"/>
    </xf>
    <xf numFmtId="38" fontId="1" fillId="34" borderId="18" xfId="49" applyFont="1" applyFill="1" applyBorder="1" applyAlignment="1">
      <alignment horizontal="center" vertical="center"/>
    </xf>
    <xf numFmtId="0" fontId="0" fillId="34" borderId="13" xfId="0" applyFill="1" applyBorder="1" applyAlignment="1">
      <alignment horizontal="center" vertical="center"/>
    </xf>
    <xf numFmtId="38" fontId="1" fillId="35" borderId="75" xfId="49" applyFont="1" applyFill="1" applyBorder="1" applyAlignment="1">
      <alignment horizontal="distributed" vertical="center" indent="1"/>
    </xf>
    <xf numFmtId="0" fontId="0" fillId="34" borderId="11" xfId="0" applyFill="1" applyBorder="1" applyAlignment="1">
      <alignment horizontal="distributed" vertical="center" indent="3"/>
    </xf>
    <xf numFmtId="38" fontId="1" fillId="0" borderId="44" xfId="49" applyFont="1" applyFill="1" applyBorder="1" applyAlignment="1">
      <alignment vertical="center" shrinkToFit="1"/>
    </xf>
    <xf numFmtId="38" fontId="1" fillId="0" borderId="11" xfId="49" applyFont="1" applyFill="1" applyBorder="1" applyAlignment="1">
      <alignment vertical="center" shrinkToFit="1"/>
    </xf>
    <xf numFmtId="38" fontId="1" fillId="0" borderId="45" xfId="49" applyFont="1" applyFill="1" applyBorder="1" applyAlignment="1">
      <alignment vertical="center" shrinkToFit="1"/>
    </xf>
    <xf numFmtId="38" fontId="1" fillId="35" borderId="11" xfId="49" applyFont="1" applyFill="1" applyBorder="1" applyAlignment="1">
      <alignment horizontal="distributed" vertical="center" indent="1"/>
    </xf>
    <xf numFmtId="38" fontId="1" fillId="0" borderId="44" xfId="49" applyFont="1" applyFill="1" applyBorder="1" applyAlignment="1">
      <alignment horizontal="left" vertical="center"/>
    </xf>
    <xf numFmtId="38" fontId="1" fillId="0" borderId="11" xfId="49" applyFont="1" applyFill="1" applyBorder="1" applyAlignment="1">
      <alignment horizontal="left" vertical="center"/>
    </xf>
    <xf numFmtId="38" fontId="1" fillId="0" borderId="45" xfId="49" applyFont="1" applyFill="1" applyBorder="1" applyAlignment="1">
      <alignment horizontal="left" vertical="center"/>
    </xf>
    <xf numFmtId="38" fontId="24" fillId="34" borderId="11" xfId="51" applyFont="1" applyFill="1" applyBorder="1" applyAlignment="1">
      <alignment horizontal="distributed" vertical="center" indent="1"/>
    </xf>
    <xf numFmtId="0" fontId="67" fillId="34" borderId="11" xfId="0" applyFont="1" applyFill="1" applyBorder="1" applyAlignment="1">
      <alignment horizontal="distributed" vertical="center" indent="1"/>
    </xf>
    <xf numFmtId="179" fontId="1" fillId="0" borderId="44" xfId="49" applyNumberFormat="1" applyFont="1" applyFill="1" applyBorder="1" applyAlignment="1">
      <alignment horizontal="left" vertical="center"/>
    </xf>
    <xf numFmtId="179" fontId="1" fillId="0" borderId="11" xfId="49" applyNumberFormat="1" applyFont="1" applyFill="1" applyBorder="1" applyAlignment="1">
      <alignment horizontal="left" vertical="center"/>
    </xf>
    <xf numFmtId="179" fontId="1" fillId="0" borderId="45" xfId="49" applyNumberFormat="1" applyFont="1" applyFill="1" applyBorder="1" applyAlignment="1">
      <alignment horizontal="left" vertical="center"/>
    </xf>
    <xf numFmtId="38" fontId="1" fillId="0" borderId="44" xfId="49" applyFont="1" applyFill="1" applyBorder="1" applyAlignment="1">
      <alignment horizontal="center" vertical="center" shrinkToFit="1"/>
    </xf>
    <xf numFmtId="38" fontId="1" fillId="0" borderId="45" xfId="49" applyFont="1" applyFill="1" applyBorder="1" applyAlignment="1">
      <alignment horizontal="center" vertical="center" shrinkToFit="1"/>
    </xf>
    <xf numFmtId="38" fontId="1" fillId="33" borderId="0" xfId="49" applyFont="1" applyFill="1" applyAlignment="1" quotePrefix="1">
      <alignment horizontal="center" vertical="center" textRotation="180"/>
    </xf>
    <xf numFmtId="38" fontId="1" fillId="33" borderId="0" xfId="49" applyFont="1" applyFill="1" applyAlignment="1">
      <alignment horizontal="center" vertical="center" textRotation="180"/>
    </xf>
    <xf numFmtId="38" fontId="14" fillId="0" borderId="0" xfId="49" applyFont="1" applyFill="1" applyAlignment="1">
      <alignment horizontal="center" vertical="center"/>
    </xf>
    <xf numFmtId="38" fontId="1" fillId="0" borderId="99" xfId="49" applyFont="1" applyFill="1" applyBorder="1" applyAlignment="1">
      <alignment vertical="center" shrinkToFit="1"/>
    </xf>
    <xf numFmtId="38" fontId="1" fillId="0" borderId="56" xfId="49" applyFont="1" applyFill="1" applyBorder="1" applyAlignment="1">
      <alignment vertical="center" shrinkToFit="1"/>
    </xf>
    <xf numFmtId="38" fontId="1" fillId="0" borderId="100" xfId="49" applyFont="1" applyFill="1" applyBorder="1" applyAlignment="1">
      <alignment vertical="center" shrinkToFit="1"/>
    </xf>
    <xf numFmtId="38" fontId="24" fillId="34" borderId="64" xfId="51" applyFont="1" applyFill="1" applyBorder="1" applyAlignment="1">
      <alignment horizontal="distributed" vertical="center" indent="1"/>
    </xf>
    <xf numFmtId="0" fontId="67" fillId="34" borderId="64" xfId="0" applyFont="1" applyFill="1" applyBorder="1" applyAlignment="1">
      <alignment horizontal="distributed" vertical="center" indent="1"/>
    </xf>
    <xf numFmtId="38" fontId="1" fillId="35" borderId="0" xfId="49" applyFont="1" applyFill="1" applyBorder="1" applyAlignment="1">
      <alignment horizontal="distributed" vertical="center" indent="1"/>
    </xf>
    <xf numFmtId="38" fontId="1" fillId="34" borderId="33" xfId="49" applyFont="1" applyFill="1" applyBorder="1" applyAlignment="1">
      <alignment horizontal="center" vertical="center"/>
    </xf>
    <xf numFmtId="38" fontId="1" fillId="34" borderId="11" xfId="49" applyFont="1" applyFill="1" applyBorder="1" applyAlignment="1">
      <alignment horizontal="center" vertical="center"/>
    </xf>
    <xf numFmtId="179" fontId="1" fillId="0" borderId="99" xfId="49" applyNumberFormat="1" applyFont="1" applyFill="1" applyBorder="1" applyAlignment="1">
      <alignment horizontal="left" vertical="center"/>
    </xf>
    <xf numFmtId="179" fontId="1" fillId="0" borderId="56" xfId="49" applyNumberFormat="1" applyFont="1" applyFill="1" applyBorder="1" applyAlignment="1">
      <alignment horizontal="left" vertical="center"/>
    </xf>
    <xf numFmtId="179" fontId="1" fillId="0" borderId="100" xfId="49" applyNumberFormat="1" applyFont="1" applyFill="1" applyBorder="1" applyAlignment="1">
      <alignment horizontal="left" vertical="center"/>
    </xf>
    <xf numFmtId="38" fontId="1" fillId="34" borderId="94" xfId="49" applyFont="1" applyFill="1" applyBorder="1" applyAlignment="1">
      <alignment horizontal="center" vertical="center" wrapText="1"/>
    </xf>
    <xf numFmtId="38" fontId="1" fillId="34" borderId="95" xfId="49" applyFont="1" applyFill="1" applyBorder="1" applyAlignment="1">
      <alignment horizontal="center" vertical="center" wrapText="1"/>
    </xf>
    <xf numFmtId="38" fontId="1" fillId="34" borderId="98" xfId="49" applyFont="1" applyFill="1" applyBorder="1" applyAlignment="1">
      <alignment horizontal="center" vertical="center" wrapText="1"/>
    </xf>
    <xf numFmtId="0" fontId="0" fillId="0" borderId="27" xfId="0" applyBorder="1" applyAlignment="1">
      <alignment horizontal="center" vertical="center" wrapText="1"/>
    </xf>
    <xf numFmtId="38" fontId="11" fillId="34" borderId="91" xfId="49" applyFont="1" applyFill="1" applyBorder="1" applyAlignment="1">
      <alignment horizontal="center" vertical="center"/>
    </xf>
    <xf numFmtId="0" fontId="11" fillId="0" borderId="91" xfId="0" applyFont="1" applyBorder="1" applyAlignment="1">
      <alignment vertical="center"/>
    </xf>
    <xf numFmtId="38" fontId="1" fillId="34" borderId="71" xfId="49" applyFont="1" applyFill="1" applyBorder="1" applyAlignment="1">
      <alignment horizontal="center" vertical="center"/>
    </xf>
    <xf numFmtId="38" fontId="1" fillId="34" borderId="101" xfId="49" applyFont="1" applyFill="1" applyBorder="1" applyAlignment="1">
      <alignment horizontal="center" vertical="center"/>
    </xf>
    <xf numFmtId="38" fontId="1" fillId="34" borderId="34" xfId="49" applyFont="1" applyFill="1" applyBorder="1" applyAlignment="1">
      <alignment horizontal="center" vertical="center"/>
    </xf>
    <xf numFmtId="38" fontId="1" fillId="34" borderId="75" xfId="49" applyFont="1" applyFill="1" applyBorder="1" applyAlignment="1">
      <alignment horizontal="center" vertical="center"/>
    </xf>
    <xf numFmtId="38" fontId="1" fillId="0" borderId="102" xfId="49" applyFont="1" applyFill="1" applyBorder="1" applyAlignment="1">
      <alignment vertical="center" shrinkToFit="1"/>
    </xf>
    <xf numFmtId="38" fontId="1" fillId="0" borderId="54" xfId="49" applyFont="1" applyFill="1" applyBorder="1" applyAlignment="1">
      <alignment vertical="center" shrinkToFit="1"/>
    </xf>
    <xf numFmtId="38" fontId="1" fillId="0" borderId="103" xfId="49" applyFont="1" applyFill="1" applyBorder="1" applyAlignment="1">
      <alignment vertical="center" shrinkToFit="1"/>
    </xf>
    <xf numFmtId="38" fontId="1" fillId="34" borderId="96" xfId="49" applyFont="1" applyFill="1" applyBorder="1" applyAlignment="1">
      <alignment horizontal="center" vertical="center" wrapText="1"/>
    </xf>
    <xf numFmtId="0" fontId="0" fillId="0" borderId="97" xfId="0" applyBorder="1" applyAlignment="1">
      <alignment horizontal="center" vertical="center" wrapText="1"/>
    </xf>
    <xf numFmtId="38" fontId="1" fillId="0" borderId="102" xfId="49" applyFont="1" applyFill="1" applyBorder="1" applyAlignment="1">
      <alignment horizontal="left" vertical="center"/>
    </xf>
    <xf numFmtId="38" fontId="1" fillId="0" borderId="54" xfId="49" applyFont="1" applyFill="1" applyBorder="1" applyAlignment="1">
      <alignment horizontal="left" vertical="center"/>
    </xf>
    <xf numFmtId="38" fontId="1" fillId="0" borderId="103" xfId="49" applyFont="1" applyFill="1" applyBorder="1" applyAlignment="1">
      <alignment horizontal="left" vertical="center"/>
    </xf>
    <xf numFmtId="0" fontId="0" fillId="34" borderId="83" xfId="0" applyFill="1" applyBorder="1" applyAlignment="1">
      <alignment horizontal="center" vertical="center" wrapText="1"/>
    </xf>
    <xf numFmtId="0" fontId="0" fillId="34" borderId="84" xfId="0" applyFill="1" applyBorder="1" applyAlignment="1">
      <alignment horizontal="center" vertical="center" wrapText="1"/>
    </xf>
    <xf numFmtId="0" fontId="0" fillId="34" borderId="85" xfId="0" applyFill="1" applyBorder="1" applyAlignment="1">
      <alignment horizontal="center" vertical="center" wrapText="1"/>
    </xf>
    <xf numFmtId="38" fontId="68" fillId="0" borderId="0" xfId="49" applyFont="1" applyFill="1" applyAlignment="1">
      <alignment horizontal="center" vertical="center"/>
    </xf>
    <xf numFmtId="38" fontId="1" fillId="34" borderId="89" xfId="49" applyFont="1" applyFill="1" applyBorder="1" applyAlignment="1">
      <alignment horizontal="center" vertical="center"/>
    </xf>
    <xf numFmtId="38" fontId="1" fillId="34" borderId="90" xfId="49" applyFont="1" applyFill="1" applyBorder="1" applyAlignment="1">
      <alignment horizontal="center" vertical="center"/>
    </xf>
    <xf numFmtId="38" fontId="11" fillId="36" borderId="62" xfId="49" applyFont="1" applyFill="1" applyBorder="1" applyAlignment="1">
      <alignment vertical="center" wrapText="1"/>
    </xf>
    <xf numFmtId="38" fontId="11" fillId="36" borderId="29" xfId="49" applyFont="1" applyFill="1" applyBorder="1" applyAlignment="1">
      <alignment vertical="center" wrapText="1"/>
    </xf>
    <xf numFmtId="38" fontId="11" fillId="36" borderId="30" xfId="49" applyFont="1" applyFill="1" applyBorder="1" applyAlignment="1">
      <alignment vertical="center" wrapText="1"/>
    </xf>
    <xf numFmtId="38" fontId="11" fillId="36" borderId="104" xfId="49" applyFont="1" applyFill="1" applyBorder="1" applyAlignment="1">
      <alignment vertical="center" wrapText="1"/>
    </xf>
    <xf numFmtId="38" fontId="11" fillId="36" borderId="0" xfId="49" applyFont="1" applyFill="1" applyBorder="1" applyAlignment="1">
      <alignment vertical="center" wrapText="1"/>
    </xf>
    <xf numFmtId="38" fontId="11" fillId="36" borderId="105" xfId="49" applyFont="1" applyFill="1" applyBorder="1" applyAlignment="1">
      <alignment vertical="center" wrapText="1"/>
    </xf>
    <xf numFmtId="38" fontId="11" fillId="36" borderId="46" xfId="49" applyFont="1" applyFill="1" applyBorder="1" applyAlignment="1">
      <alignment vertical="center" wrapText="1"/>
    </xf>
    <xf numFmtId="38" fontId="11" fillId="36" borderId="31" xfId="49" applyFont="1" applyFill="1" applyBorder="1" applyAlignment="1">
      <alignment vertical="center" wrapText="1"/>
    </xf>
    <xf numFmtId="38" fontId="11" fillId="36" borderId="32" xfId="49" applyFont="1" applyFill="1" applyBorder="1" applyAlignment="1">
      <alignment vertical="center" wrapText="1"/>
    </xf>
    <xf numFmtId="38" fontId="11" fillId="34" borderId="92" xfId="49" applyFont="1" applyFill="1" applyBorder="1" applyAlignment="1">
      <alignment horizontal="center" vertical="center" wrapText="1"/>
    </xf>
    <xf numFmtId="0" fontId="55" fillId="0" borderId="25" xfId="0" applyFont="1" applyBorder="1" applyAlignment="1">
      <alignment vertical="center" wrapText="1"/>
    </xf>
    <xf numFmtId="38" fontId="9" fillId="34" borderId="93" xfId="49" applyFont="1" applyFill="1" applyBorder="1" applyAlignment="1">
      <alignment horizontal="center" vertical="center" wrapText="1"/>
    </xf>
    <xf numFmtId="0" fontId="0" fillId="0" borderId="94"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6">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38100</xdr:rowOff>
    </xdr:from>
    <xdr:to>
      <xdr:col>20</xdr:col>
      <xdr:colOff>9525</xdr:colOff>
      <xdr:row>15</xdr:row>
      <xdr:rowOff>228600</xdr:rowOff>
    </xdr:to>
    <xdr:sp>
      <xdr:nvSpPr>
        <xdr:cNvPr id="1" name="直線コネクタ 2"/>
        <xdr:cNvSpPr>
          <a:spLocks/>
        </xdr:cNvSpPr>
      </xdr:nvSpPr>
      <xdr:spPr>
        <a:xfrm flipV="1">
          <a:off x="14277975" y="3943350"/>
          <a:ext cx="76200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695325</xdr:colOff>
      <xdr:row>16</xdr:row>
      <xdr:rowOff>0</xdr:rowOff>
    </xdr:from>
    <xdr:to>
      <xdr:col>20</xdr:col>
      <xdr:colOff>9525</xdr:colOff>
      <xdr:row>16</xdr:row>
      <xdr:rowOff>228600</xdr:rowOff>
    </xdr:to>
    <xdr:sp>
      <xdr:nvSpPr>
        <xdr:cNvPr id="2" name="直線コネクタ 4"/>
        <xdr:cNvSpPr>
          <a:spLocks/>
        </xdr:cNvSpPr>
      </xdr:nvSpPr>
      <xdr:spPr>
        <a:xfrm flipV="1">
          <a:off x="14268450" y="4152900"/>
          <a:ext cx="771525"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17</xdr:row>
      <xdr:rowOff>0</xdr:rowOff>
    </xdr:from>
    <xdr:to>
      <xdr:col>20</xdr:col>
      <xdr:colOff>9525</xdr:colOff>
      <xdr:row>17</xdr:row>
      <xdr:rowOff>228600</xdr:rowOff>
    </xdr:to>
    <xdr:sp>
      <xdr:nvSpPr>
        <xdr:cNvPr id="3" name="直線コネクタ 6"/>
        <xdr:cNvSpPr>
          <a:spLocks/>
        </xdr:cNvSpPr>
      </xdr:nvSpPr>
      <xdr:spPr>
        <a:xfrm flipV="1">
          <a:off x="14277975" y="44005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18</xdr:row>
      <xdr:rowOff>9525</xdr:rowOff>
    </xdr:from>
    <xdr:to>
      <xdr:col>20</xdr:col>
      <xdr:colOff>9525</xdr:colOff>
      <xdr:row>18</xdr:row>
      <xdr:rowOff>228600</xdr:rowOff>
    </xdr:to>
    <xdr:sp>
      <xdr:nvSpPr>
        <xdr:cNvPr id="4" name="直線コネクタ 8"/>
        <xdr:cNvSpPr>
          <a:spLocks/>
        </xdr:cNvSpPr>
      </xdr:nvSpPr>
      <xdr:spPr>
        <a:xfrm flipV="1">
          <a:off x="14277975" y="4657725"/>
          <a:ext cx="76200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19</xdr:row>
      <xdr:rowOff>0</xdr:rowOff>
    </xdr:from>
    <xdr:to>
      <xdr:col>20</xdr:col>
      <xdr:colOff>9525</xdr:colOff>
      <xdr:row>19</xdr:row>
      <xdr:rowOff>228600</xdr:rowOff>
    </xdr:to>
    <xdr:sp>
      <xdr:nvSpPr>
        <xdr:cNvPr id="5" name="直線コネクタ 14"/>
        <xdr:cNvSpPr>
          <a:spLocks/>
        </xdr:cNvSpPr>
      </xdr:nvSpPr>
      <xdr:spPr>
        <a:xfrm flipV="1">
          <a:off x="14277975" y="48958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20</xdr:row>
      <xdr:rowOff>0</xdr:rowOff>
    </xdr:from>
    <xdr:to>
      <xdr:col>20</xdr:col>
      <xdr:colOff>9525</xdr:colOff>
      <xdr:row>20</xdr:row>
      <xdr:rowOff>228600</xdr:rowOff>
    </xdr:to>
    <xdr:sp>
      <xdr:nvSpPr>
        <xdr:cNvPr id="6" name="直線コネクタ 15"/>
        <xdr:cNvSpPr>
          <a:spLocks/>
        </xdr:cNvSpPr>
      </xdr:nvSpPr>
      <xdr:spPr>
        <a:xfrm flipV="1">
          <a:off x="14277975" y="51435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21</xdr:row>
      <xdr:rowOff>0</xdr:rowOff>
    </xdr:from>
    <xdr:to>
      <xdr:col>20</xdr:col>
      <xdr:colOff>9525</xdr:colOff>
      <xdr:row>21</xdr:row>
      <xdr:rowOff>228600</xdr:rowOff>
    </xdr:to>
    <xdr:sp>
      <xdr:nvSpPr>
        <xdr:cNvPr id="7" name="直線コネクタ 16"/>
        <xdr:cNvSpPr>
          <a:spLocks/>
        </xdr:cNvSpPr>
      </xdr:nvSpPr>
      <xdr:spPr>
        <a:xfrm flipV="1">
          <a:off x="14277975" y="53911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22</xdr:row>
      <xdr:rowOff>0</xdr:rowOff>
    </xdr:from>
    <xdr:to>
      <xdr:col>20</xdr:col>
      <xdr:colOff>9525</xdr:colOff>
      <xdr:row>22</xdr:row>
      <xdr:rowOff>228600</xdr:rowOff>
    </xdr:to>
    <xdr:sp>
      <xdr:nvSpPr>
        <xdr:cNvPr id="8" name="直線コネクタ 18"/>
        <xdr:cNvSpPr>
          <a:spLocks/>
        </xdr:cNvSpPr>
      </xdr:nvSpPr>
      <xdr:spPr>
        <a:xfrm flipV="1">
          <a:off x="14277975" y="56388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23</xdr:row>
      <xdr:rowOff>0</xdr:rowOff>
    </xdr:from>
    <xdr:to>
      <xdr:col>20</xdr:col>
      <xdr:colOff>9525</xdr:colOff>
      <xdr:row>23</xdr:row>
      <xdr:rowOff>228600</xdr:rowOff>
    </xdr:to>
    <xdr:sp>
      <xdr:nvSpPr>
        <xdr:cNvPr id="9" name="直線コネクタ 20"/>
        <xdr:cNvSpPr>
          <a:spLocks/>
        </xdr:cNvSpPr>
      </xdr:nvSpPr>
      <xdr:spPr>
        <a:xfrm flipV="1">
          <a:off x="14277975" y="58864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24</xdr:row>
      <xdr:rowOff>0</xdr:rowOff>
    </xdr:from>
    <xdr:to>
      <xdr:col>20</xdr:col>
      <xdr:colOff>9525</xdr:colOff>
      <xdr:row>24</xdr:row>
      <xdr:rowOff>228600</xdr:rowOff>
    </xdr:to>
    <xdr:sp>
      <xdr:nvSpPr>
        <xdr:cNvPr id="10" name="直線コネクタ 22"/>
        <xdr:cNvSpPr>
          <a:spLocks/>
        </xdr:cNvSpPr>
      </xdr:nvSpPr>
      <xdr:spPr>
        <a:xfrm flipV="1">
          <a:off x="14277975" y="61341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25</xdr:row>
      <xdr:rowOff>0</xdr:rowOff>
    </xdr:from>
    <xdr:to>
      <xdr:col>20</xdr:col>
      <xdr:colOff>9525</xdr:colOff>
      <xdr:row>25</xdr:row>
      <xdr:rowOff>228600</xdr:rowOff>
    </xdr:to>
    <xdr:sp>
      <xdr:nvSpPr>
        <xdr:cNvPr id="11" name="直線コネクタ 24"/>
        <xdr:cNvSpPr>
          <a:spLocks/>
        </xdr:cNvSpPr>
      </xdr:nvSpPr>
      <xdr:spPr>
        <a:xfrm flipV="1">
          <a:off x="14277975" y="63817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26</xdr:row>
      <xdr:rowOff>0</xdr:rowOff>
    </xdr:from>
    <xdr:to>
      <xdr:col>20</xdr:col>
      <xdr:colOff>9525</xdr:colOff>
      <xdr:row>26</xdr:row>
      <xdr:rowOff>228600</xdr:rowOff>
    </xdr:to>
    <xdr:sp>
      <xdr:nvSpPr>
        <xdr:cNvPr id="12" name="直線コネクタ 26"/>
        <xdr:cNvSpPr>
          <a:spLocks/>
        </xdr:cNvSpPr>
      </xdr:nvSpPr>
      <xdr:spPr>
        <a:xfrm flipV="1">
          <a:off x="14277975" y="66294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20</xdr:col>
      <xdr:colOff>9525</xdr:colOff>
      <xdr:row>27</xdr:row>
      <xdr:rowOff>228600</xdr:rowOff>
    </xdr:to>
    <xdr:sp>
      <xdr:nvSpPr>
        <xdr:cNvPr id="13" name="直線コネクタ 27"/>
        <xdr:cNvSpPr>
          <a:spLocks/>
        </xdr:cNvSpPr>
      </xdr:nvSpPr>
      <xdr:spPr>
        <a:xfrm flipV="1">
          <a:off x="14277975" y="68770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28</xdr:row>
      <xdr:rowOff>0</xdr:rowOff>
    </xdr:from>
    <xdr:to>
      <xdr:col>20</xdr:col>
      <xdr:colOff>9525</xdr:colOff>
      <xdr:row>28</xdr:row>
      <xdr:rowOff>228600</xdr:rowOff>
    </xdr:to>
    <xdr:sp>
      <xdr:nvSpPr>
        <xdr:cNvPr id="14" name="直線コネクタ 29"/>
        <xdr:cNvSpPr>
          <a:spLocks/>
        </xdr:cNvSpPr>
      </xdr:nvSpPr>
      <xdr:spPr>
        <a:xfrm flipV="1">
          <a:off x="14277975" y="71247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29</xdr:row>
      <xdr:rowOff>0</xdr:rowOff>
    </xdr:from>
    <xdr:to>
      <xdr:col>20</xdr:col>
      <xdr:colOff>9525</xdr:colOff>
      <xdr:row>29</xdr:row>
      <xdr:rowOff>228600</xdr:rowOff>
    </xdr:to>
    <xdr:sp>
      <xdr:nvSpPr>
        <xdr:cNvPr id="15" name="直線コネクタ 30"/>
        <xdr:cNvSpPr>
          <a:spLocks/>
        </xdr:cNvSpPr>
      </xdr:nvSpPr>
      <xdr:spPr>
        <a:xfrm flipV="1">
          <a:off x="14277975" y="73723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30</xdr:row>
      <xdr:rowOff>0</xdr:rowOff>
    </xdr:from>
    <xdr:to>
      <xdr:col>20</xdr:col>
      <xdr:colOff>9525</xdr:colOff>
      <xdr:row>30</xdr:row>
      <xdr:rowOff>228600</xdr:rowOff>
    </xdr:to>
    <xdr:sp>
      <xdr:nvSpPr>
        <xdr:cNvPr id="16" name="直線コネクタ 31"/>
        <xdr:cNvSpPr>
          <a:spLocks/>
        </xdr:cNvSpPr>
      </xdr:nvSpPr>
      <xdr:spPr>
        <a:xfrm flipV="1">
          <a:off x="14277975" y="76200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31</xdr:row>
      <xdr:rowOff>0</xdr:rowOff>
    </xdr:from>
    <xdr:to>
      <xdr:col>20</xdr:col>
      <xdr:colOff>9525</xdr:colOff>
      <xdr:row>31</xdr:row>
      <xdr:rowOff>228600</xdr:rowOff>
    </xdr:to>
    <xdr:sp>
      <xdr:nvSpPr>
        <xdr:cNvPr id="17" name="直線コネクタ 32"/>
        <xdr:cNvSpPr>
          <a:spLocks/>
        </xdr:cNvSpPr>
      </xdr:nvSpPr>
      <xdr:spPr>
        <a:xfrm flipV="1">
          <a:off x="14277975" y="78676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32</xdr:row>
      <xdr:rowOff>0</xdr:rowOff>
    </xdr:from>
    <xdr:to>
      <xdr:col>20</xdr:col>
      <xdr:colOff>9525</xdr:colOff>
      <xdr:row>32</xdr:row>
      <xdr:rowOff>228600</xdr:rowOff>
    </xdr:to>
    <xdr:sp>
      <xdr:nvSpPr>
        <xdr:cNvPr id="18" name="直線コネクタ 34"/>
        <xdr:cNvSpPr>
          <a:spLocks/>
        </xdr:cNvSpPr>
      </xdr:nvSpPr>
      <xdr:spPr>
        <a:xfrm flipV="1">
          <a:off x="14277975" y="81153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33</xdr:row>
      <xdr:rowOff>0</xdr:rowOff>
    </xdr:from>
    <xdr:to>
      <xdr:col>20</xdr:col>
      <xdr:colOff>9525</xdr:colOff>
      <xdr:row>33</xdr:row>
      <xdr:rowOff>228600</xdr:rowOff>
    </xdr:to>
    <xdr:sp>
      <xdr:nvSpPr>
        <xdr:cNvPr id="19" name="直線コネクタ 36"/>
        <xdr:cNvSpPr>
          <a:spLocks/>
        </xdr:cNvSpPr>
      </xdr:nvSpPr>
      <xdr:spPr>
        <a:xfrm flipV="1">
          <a:off x="14277975" y="83629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34</xdr:row>
      <xdr:rowOff>0</xdr:rowOff>
    </xdr:from>
    <xdr:to>
      <xdr:col>20</xdr:col>
      <xdr:colOff>9525</xdr:colOff>
      <xdr:row>34</xdr:row>
      <xdr:rowOff>228600</xdr:rowOff>
    </xdr:to>
    <xdr:sp>
      <xdr:nvSpPr>
        <xdr:cNvPr id="20" name="直線コネクタ 37"/>
        <xdr:cNvSpPr>
          <a:spLocks/>
        </xdr:cNvSpPr>
      </xdr:nvSpPr>
      <xdr:spPr>
        <a:xfrm flipV="1">
          <a:off x="14277975" y="86106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15</xdr:row>
      <xdr:rowOff>0</xdr:rowOff>
    </xdr:from>
    <xdr:to>
      <xdr:col>21</xdr:col>
      <xdr:colOff>9525</xdr:colOff>
      <xdr:row>15</xdr:row>
      <xdr:rowOff>228600</xdr:rowOff>
    </xdr:to>
    <xdr:sp>
      <xdr:nvSpPr>
        <xdr:cNvPr id="21" name="直線コネクタ 38"/>
        <xdr:cNvSpPr>
          <a:spLocks/>
        </xdr:cNvSpPr>
      </xdr:nvSpPr>
      <xdr:spPr>
        <a:xfrm flipV="1">
          <a:off x="15030450" y="39052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16</xdr:row>
      <xdr:rowOff>0</xdr:rowOff>
    </xdr:from>
    <xdr:to>
      <xdr:col>21</xdr:col>
      <xdr:colOff>9525</xdr:colOff>
      <xdr:row>16</xdr:row>
      <xdr:rowOff>228600</xdr:rowOff>
    </xdr:to>
    <xdr:sp>
      <xdr:nvSpPr>
        <xdr:cNvPr id="22" name="直線コネクタ 39"/>
        <xdr:cNvSpPr>
          <a:spLocks/>
        </xdr:cNvSpPr>
      </xdr:nvSpPr>
      <xdr:spPr>
        <a:xfrm flipV="1">
          <a:off x="15030450" y="41529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17</xdr:row>
      <xdr:rowOff>0</xdr:rowOff>
    </xdr:from>
    <xdr:to>
      <xdr:col>21</xdr:col>
      <xdr:colOff>9525</xdr:colOff>
      <xdr:row>17</xdr:row>
      <xdr:rowOff>228600</xdr:rowOff>
    </xdr:to>
    <xdr:sp>
      <xdr:nvSpPr>
        <xdr:cNvPr id="23" name="直線コネクタ 40"/>
        <xdr:cNvSpPr>
          <a:spLocks/>
        </xdr:cNvSpPr>
      </xdr:nvSpPr>
      <xdr:spPr>
        <a:xfrm flipV="1">
          <a:off x="15030450" y="44005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18</xdr:row>
      <xdr:rowOff>0</xdr:rowOff>
    </xdr:from>
    <xdr:to>
      <xdr:col>21</xdr:col>
      <xdr:colOff>9525</xdr:colOff>
      <xdr:row>18</xdr:row>
      <xdr:rowOff>228600</xdr:rowOff>
    </xdr:to>
    <xdr:sp>
      <xdr:nvSpPr>
        <xdr:cNvPr id="24" name="直線コネクタ 41"/>
        <xdr:cNvSpPr>
          <a:spLocks/>
        </xdr:cNvSpPr>
      </xdr:nvSpPr>
      <xdr:spPr>
        <a:xfrm flipV="1">
          <a:off x="15030450" y="46482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19</xdr:row>
      <xdr:rowOff>0</xdr:rowOff>
    </xdr:from>
    <xdr:to>
      <xdr:col>21</xdr:col>
      <xdr:colOff>9525</xdr:colOff>
      <xdr:row>19</xdr:row>
      <xdr:rowOff>228600</xdr:rowOff>
    </xdr:to>
    <xdr:sp>
      <xdr:nvSpPr>
        <xdr:cNvPr id="25" name="直線コネクタ 42"/>
        <xdr:cNvSpPr>
          <a:spLocks/>
        </xdr:cNvSpPr>
      </xdr:nvSpPr>
      <xdr:spPr>
        <a:xfrm flipV="1">
          <a:off x="15030450" y="48958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20</xdr:row>
      <xdr:rowOff>0</xdr:rowOff>
    </xdr:from>
    <xdr:to>
      <xdr:col>21</xdr:col>
      <xdr:colOff>9525</xdr:colOff>
      <xdr:row>20</xdr:row>
      <xdr:rowOff>228600</xdr:rowOff>
    </xdr:to>
    <xdr:sp>
      <xdr:nvSpPr>
        <xdr:cNvPr id="26" name="直線コネクタ 43"/>
        <xdr:cNvSpPr>
          <a:spLocks/>
        </xdr:cNvSpPr>
      </xdr:nvSpPr>
      <xdr:spPr>
        <a:xfrm flipV="1">
          <a:off x="15030450" y="51435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0</xdr:rowOff>
    </xdr:from>
    <xdr:to>
      <xdr:col>21</xdr:col>
      <xdr:colOff>9525</xdr:colOff>
      <xdr:row>21</xdr:row>
      <xdr:rowOff>228600</xdr:rowOff>
    </xdr:to>
    <xdr:sp>
      <xdr:nvSpPr>
        <xdr:cNvPr id="27" name="直線コネクタ 45"/>
        <xdr:cNvSpPr>
          <a:spLocks/>
        </xdr:cNvSpPr>
      </xdr:nvSpPr>
      <xdr:spPr>
        <a:xfrm flipV="1">
          <a:off x="15030450" y="53911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22</xdr:row>
      <xdr:rowOff>0</xdr:rowOff>
    </xdr:from>
    <xdr:to>
      <xdr:col>21</xdr:col>
      <xdr:colOff>9525</xdr:colOff>
      <xdr:row>22</xdr:row>
      <xdr:rowOff>228600</xdr:rowOff>
    </xdr:to>
    <xdr:sp>
      <xdr:nvSpPr>
        <xdr:cNvPr id="28" name="直線コネクタ 46"/>
        <xdr:cNvSpPr>
          <a:spLocks/>
        </xdr:cNvSpPr>
      </xdr:nvSpPr>
      <xdr:spPr>
        <a:xfrm flipV="1">
          <a:off x="15030450" y="56388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23</xdr:row>
      <xdr:rowOff>0</xdr:rowOff>
    </xdr:from>
    <xdr:to>
      <xdr:col>21</xdr:col>
      <xdr:colOff>9525</xdr:colOff>
      <xdr:row>23</xdr:row>
      <xdr:rowOff>228600</xdr:rowOff>
    </xdr:to>
    <xdr:sp>
      <xdr:nvSpPr>
        <xdr:cNvPr id="29" name="直線コネクタ 47"/>
        <xdr:cNvSpPr>
          <a:spLocks/>
        </xdr:cNvSpPr>
      </xdr:nvSpPr>
      <xdr:spPr>
        <a:xfrm flipV="1">
          <a:off x="15030450" y="58864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24</xdr:row>
      <xdr:rowOff>0</xdr:rowOff>
    </xdr:from>
    <xdr:to>
      <xdr:col>21</xdr:col>
      <xdr:colOff>9525</xdr:colOff>
      <xdr:row>24</xdr:row>
      <xdr:rowOff>228600</xdr:rowOff>
    </xdr:to>
    <xdr:sp>
      <xdr:nvSpPr>
        <xdr:cNvPr id="30" name="直線コネクタ 49"/>
        <xdr:cNvSpPr>
          <a:spLocks/>
        </xdr:cNvSpPr>
      </xdr:nvSpPr>
      <xdr:spPr>
        <a:xfrm flipV="1">
          <a:off x="15030450" y="61341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25</xdr:row>
      <xdr:rowOff>0</xdr:rowOff>
    </xdr:from>
    <xdr:to>
      <xdr:col>21</xdr:col>
      <xdr:colOff>9525</xdr:colOff>
      <xdr:row>25</xdr:row>
      <xdr:rowOff>228600</xdr:rowOff>
    </xdr:to>
    <xdr:sp>
      <xdr:nvSpPr>
        <xdr:cNvPr id="31" name="直線コネクタ 51"/>
        <xdr:cNvSpPr>
          <a:spLocks/>
        </xdr:cNvSpPr>
      </xdr:nvSpPr>
      <xdr:spPr>
        <a:xfrm flipV="1">
          <a:off x="15030450" y="63817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26</xdr:row>
      <xdr:rowOff>0</xdr:rowOff>
    </xdr:from>
    <xdr:to>
      <xdr:col>21</xdr:col>
      <xdr:colOff>9525</xdr:colOff>
      <xdr:row>26</xdr:row>
      <xdr:rowOff>228600</xdr:rowOff>
    </xdr:to>
    <xdr:sp>
      <xdr:nvSpPr>
        <xdr:cNvPr id="32" name="直線コネクタ 52"/>
        <xdr:cNvSpPr>
          <a:spLocks/>
        </xdr:cNvSpPr>
      </xdr:nvSpPr>
      <xdr:spPr>
        <a:xfrm flipV="1">
          <a:off x="15030450" y="66294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27</xdr:row>
      <xdr:rowOff>0</xdr:rowOff>
    </xdr:from>
    <xdr:to>
      <xdr:col>21</xdr:col>
      <xdr:colOff>9525</xdr:colOff>
      <xdr:row>27</xdr:row>
      <xdr:rowOff>228600</xdr:rowOff>
    </xdr:to>
    <xdr:sp>
      <xdr:nvSpPr>
        <xdr:cNvPr id="33" name="直線コネクタ 54"/>
        <xdr:cNvSpPr>
          <a:spLocks/>
        </xdr:cNvSpPr>
      </xdr:nvSpPr>
      <xdr:spPr>
        <a:xfrm flipV="1">
          <a:off x="15030450" y="68770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28</xdr:row>
      <xdr:rowOff>0</xdr:rowOff>
    </xdr:from>
    <xdr:to>
      <xdr:col>21</xdr:col>
      <xdr:colOff>9525</xdr:colOff>
      <xdr:row>28</xdr:row>
      <xdr:rowOff>228600</xdr:rowOff>
    </xdr:to>
    <xdr:sp>
      <xdr:nvSpPr>
        <xdr:cNvPr id="34" name="直線コネクタ 55"/>
        <xdr:cNvSpPr>
          <a:spLocks/>
        </xdr:cNvSpPr>
      </xdr:nvSpPr>
      <xdr:spPr>
        <a:xfrm flipV="1">
          <a:off x="15030450" y="71247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29</xdr:row>
      <xdr:rowOff>0</xdr:rowOff>
    </xdr:from>
    <xdr:to>
      <xdr:col>21</xdr:col>
      <xdr:colOff>9525</xdr:colOff>
      <xdr:row>29</xdr:row>
      <xdr:rowOff>228600</xdr:rowOff>
    </xdr:to>
    <xdr:sp>
      <xdr:nvSpPr>
        <xdr:cNvPr id="35" name="直線コネクタ 56"/>
        <xdr:cNvSpPr>
          <a:spLocks/>
        </xdr:cNvSpPr>
      </xdr:nvSpPr>
      <xdr:spPr>
        <a:xfrm flipV="1">
          <a:off x="15030450" y="73723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30</xdr:row>
      <xdr:rowOff>0</xdr:rowOff>
    </xdr:from>
    <xdr:to>
      <xdr:col>21</xdr:col>
      <xdr:colOff>9525</xdr:colOff>
      <xdr:row>30</xdr:row>
      <xdr:rowOff>228600</xdr:rowOff>
    </xdr:to>
    <xdr:sp>
      <xdr:nvSpPr>
        <xdr:cNvPr id="36" name="直線コネクタ 58"/>
        <xdr:cNvSpPr>
          <a:spLocks/>
        </xdr:cNvSpPr>
      </xdr:nvSpPr>
      <xdr:spPr>
        <a:xfrm flipV="1">
          <a:off x="15030450" y="76200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31</xdr:row>
      <xdr:rowOff>0</xdr:rowOff>
    </xdr:from>
    <xdr:to>
      <xdr:col>21</xdr:col>
      <xdr:colOff>9525</xdr:colOff>
      <xdr:row>31</xdr:row>
      <xdr:rowOff>228600</xdr:rowOff>
    </xdr:to>
    <xdr:sp>
      <xdr:nvSpPr>
        <xdr:cNvPr id="37" name="直線コネクタ 60"/>
        <xdr:cNvSpPr>
          <a:spLocks/>
        </xdr:cNvSpPr>
      </xdr:nvSpPr>
      <xdr:spPr>
        <a:xfrm flipV="1">
          <a:off x="15030450" y="78676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32</xdr:row>
      <xdr:rowOff>0</xdr:rowOff>
    </xdr:from>
    <xdr:to>
      <xdr:col>21</xdr:col>
      <xdr:colOff>9525</xdr:colOff>
      <xdr:row>32</xdr:row>
      <xdr:rowOff>228600</xdr:rowOff>
    </xdr:to>
    <xdr:sp>
      <xdr:nvSpPr>
        <xdr:cNvPr id="38" name="直線コネクタ 61"/>
        <xdr:cNvSpPr>
          <a:spLocks/>
        </xdr:cNvSpPr>
      </xdr:nvSpPr>
      <xdr:spPr>
        <a:xfrm flipV="1">
          <a:off x="15030450" y="81153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33</xdr:row>
      <xdr:rowOff>0</xdr:rowOff>
    </xdr:from>
    <xdr:to>
      <xdr:col>21</xdr:col>
      <xdr:colOff>9525</xdr:colOff>
      <xdr:row>33</xdr:row>
      <xdr:rowOff>228600</xdr:rowOff>
    </xdr:to>
    <xdr:sp>
      <xdr:nvSpPr>
        <xdr:cNvPr id="39" name="直線コネクタ 62"/>
        <xdr:cNvSpPr>
          <a:spLocks/>
        </xdr:cNvSpPr>
      </xdr:nvSpPr>
      <xdr:spPr>
        <a:xfrm flipV="1">
          <a:off x="15030450" y="836295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34</xdr:row>
      <xdr:rowOff>0</xdr:rowOff>
    </xdr:from>
    <xdr:to>
      <xdr:col>21</xdr:col>
      <xdr:colOff>9525</xdr:colOff>
      <xdr:row>34</xdr:row>
      <xdr:rowOff>228600</xdr:rowOff>
    </xdr:to>
    <xdr:sp>
      <xdr:nvSpPr>
        <xdr:cNvPr id="40" name="直線コネクタ 63"/>
        <xdr:cNvSpPr>
          <a:spLocks/>
        </xdr:cNvSpPr>
      </xdr:nvSpPr>
      <xdr:spPr>
        <a:xfrm flipV="1">
          <a:off x="15030450" y="8610600"/>
          <a:ext cx="76200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11</xdr:row>
      <xdr:rowOff>28575</xdr:rowOff>
    </xdr:from>
    <xdr:to>
      <xdr:col>19</xdr:col>
      <xdr:colOff>400050</xdr:colOff>
      <xdr:row>11</xdr:row>
      <xdr:rowOff>200025</xdr:rowOff>
    </xdr:to>
    <xdr:sp>
      <xdr:nvSpPr>
        <xdr:cNvPr id="1" name="下矢印 2"/>
        <xdr:cNvSpPr>
          <a:spLocks/>
        </xdr:cNvSpPr>
      </xdr:nvSpPr>
      <xdr:spPr>
        <a:xfrm>
          <a:off x="14335125" y="2943225"/>
          <a:ext cx="257175" cy="1714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161925</xdr:colOff>
      <xdr:row>18</xdr:row>
      <xdr:rowOff>219075</xdr:rowOff>
    </xdr:from>
    <xdr:to>
      <xdr:col>3</xdr:col>
      <xdr:colOff>781050</xdr:colOff>
      <xdr:row>22</xdr:row>
      <xdr:rowOff>9525</xdr:rowOff>
    </xdr:to>
    <xdr:sp>
      <xdr:nvSpPr>
        <xdr:cNvPr id="2" name="角丸四角形 3"/>
        <xdr:cNvSpPr>
          <a:spLocks/>
        </xdr:cNvSpPr>
      </xdr:nvSpPr>
      <xdr:spPr>
        <a:xfrm>
          <a:off x="676275" y="5000625"/>
          <a:ext cx="2276475" cy="781050"/>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労働者氏名を入力し、該当の職種を入力してください。労働報酬下限額は自動表示されます。</a:t>
          </a:r>
        </a:p>
      </xdr:txBody>
    </xdr:sp>
    <xdr:clientData/>
  </xdr:twoCellAnchor>
  <xdr:twoCellAnchor>
    <xdr:from>
      <xdr:col>6</xdr:col>
      <xdr:colOff>200025</xdr:colOff>
      <xdr:row>19</xdr:row>
      <xdr:rowOff>0</xdr:rowOff>
    </xdr:from>
    <xdr:to>
      <xdr:col>10</xdr:col>
      <xdr:colOff>600075</xdr:colOff>
      <xdr:row>27</xdr:row>
      <xdr:rowOff>161925</xdr:rowOff>
    </xdr:to>
    <xdr:sp>
      <xdr:nvSpPr>
        <xdr:cNvPr id="3" name="角丸四角形 5"/>
        <xdr:cNvSpPr>
          <a:spLocks/>
        </xdr:cNvSpPr>
      </xdr:nvSpPr>
      <xdr:spPr>
        <a:xfrm>
          <a:off x="4829175" y="5029200"/>
          <a:ext cx="3448050" cy="2143125"/>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ｂからｆに労働者の対象契約等に係る業務に従事した時間数を区分に応じて入力してください。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ｇの算定労働時間が自動計算され、労働報酬下限額と算定時間数に基づき、労働者の基準額が自動計算で算出されます。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時間数入力の例</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８時間４５分の場合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８．７５</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８時間３０分の場合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８．５</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８時間１５分の場合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a:t>
          </a:r>
          <a:r>
            <a:rPr lang="en-US" cap="none" sz="1100" b="1" i="0" u="none" baseline="0">
              <a:solidFill>
                <a:srgbClr val="000000"/>
              </a:solidFill>
              <a:latin typeface="Calibri"/>
              <a:ea typeface="Calibri"/>
              <a:cs typeface="Calibri"/>
            </a:rPr>
            <a:t>.</a:t>
          </a:r>
          <a:r>
            <a:rPr lang="en-US" cap="none" sz="1100" b="1" i="0" u="none" baseline="0">
              <a:solidFill>
                <a:srgbClr val="000000"/>
              </a:solidFill>
            </a:rPr>
            <a:t>２５</a:t>
          </a:r>
          <a:r>
            <a:rPr lang="en-US" cap="none" sz="1100" b="1" i="0" u="none" baseline="0">
              <a:solidFill>
                <a:srgbClr val="000000"/>
              </a:solidFill>
              <a:latin typeface="Calibri"/>
              <a:ea typeface="Calibri"/>
              <a:cs typeface="Calibri"/>
            </a:rPr>
            <a:t>
</a:t>
          </a:r>
        </a:p>
      </xdr:txBody>
    </xdr:sp>
    <xdr:clientData/>
  </xdr:twoCellAnchor>
  <xdr:twoCellAnchor>
    <xdr:from>
      <xdr:col>19</xdr:col>
      <xdr:colOff>9525</xdr:colOff>
      <xdr:row>15</xdr:row>
      <xdr:rowOff>66675</xdr:rowOff>
    </xdr:from>
    <xdr:to>
      <xdr:col>20</xdr:col>
      <xdr:colOff>19050</xdr:colOff>
      <xdr:row>15</xdr:row>
      <xdr:rowOff>219075</xdr:rowOff>
    </xdr:to>
    <xdr:sp>
      <xdr:nvSpPr>
        <xdr:cNvPr id="4" name="直線コネクタ 4"/>
        <xdr:cNvSpPr>
          <a:spLocks/>
        </xdr:cNvSpPr>
      </xdr:nvSpPr>
      <xdr:spPr>
        <a:xfrm flipV="1">
          <a:off x="14201775" y="4105275"/>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733425</xdr:colOff>
      <xdr:row>15</xdr:row>
      <xdr:rowOff>0</xdr:rowOff>
    </xdr:from>
    <xdr:to>
      <xdr:col>21</xdr:col>
      <xdr:colOff>9525</xdr:colOff>
      <xdr:row>16</xdr:row>
      <xdr:rowOff>9525</xdr:rowOff>
    </xdr:to>
    <xdr:sp>
      <xdr:nvSpPr>
        <xdr:cNvPr id="5" name="直線コネクタ 8"/>
        <xdr:cNvSpPr>
          <a:spLocks/>
        </xdr:cNvSpPr>
      </xdr:nvSpPr>
      <xdr:spPr>
        <a:xfrm flipV="1">
          <a:off x="14925675" y="40386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16</xdr:row>
      <xdr:rowOff>0</xdr:rowOff>
    </xdr:from>
    <xdr:to>
      <xdr:col>20</xdr:col>
      <xdr:colOff>9525</xdr:colOff>
      <xdr:row>16</xdr:row>
      <xdr:rowOff>161925</xdr:rowOff>
    </xdr:to>
    <xdr:sp>
      <xdr:nvSpPr>
        <xdr:cNvPr id="6" name="直線コネクタ 9"/>
        <xdr:cNvSpPr>
          <a:spLocks/>
        </xdr:cNvSpPr>
      </xdr:nvSpPr>
      <xdr:spPr>
        <a:xfrm flipV="1">
          <a:off x="14192250" y="4286250"/>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19050</xdr:colOff>
      <xdr:row>16</xdr:row>
      <xdr:rowOff>0</xdr:rowOff>
    </xdr:from>
    <xdr:to>
      <xdr:col>21</xdr:col>
      <xdr:colOff>9525</xdr:colOff>
      <xdr:row>16</xdr:row>
      <xdr:rowOff>209550</xdr:rowOff>
    </xdr:to>
    <xdr:sp>
      <xdr:nvSpPr>
        <xdr:cNvPr id="7" name="直線コネクタ 10"/>
        <xdr:cNvSpPr>
          <a:spLocks/>
        </xdr:cNvSpPr>
      </xdr:nvSpPr>
      <xdr:spPr>
        <a:xfrm flipV="1">
          <a:off x="14963775" y="4286250"/>
          <a:ext cx="7429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17</xdr:row>
      <xdr:rowOff>0</xdr:rowOff>
    </xdr:from>
    <xdr:to>
      <xdr:col>20</xdr:col>
      <xdr:colOff>9525</xdr:colOff>
      <xdr:row>17</xdr:row>
      <xdr:rowOff>161925</xdr:rowOff>
    </xdr:to>
    <xdr:sp>
      <xdr:nvSpPr>
        <xdr:cNvPr id="8" name="直線コネクタ 11"/>
        <xdr:cNvSpPr>
          <a:spLocks/>
        </xdr:cNvSpPr>
      </xdr:nvSpPr>
      <xdr:spPr>
        <a:xfrm flipV="1">
          <a:off x="14192250" y="4533900"/>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18</xdr:row>
      <xdr:rowOff>0</xdr:rowOff>
    </xdr:from>
    <xdr:to>
      <xdr:col>20</xdr:col>
      <xdr:colOff>9525</xdr:colOff>
      <xdr:row>18</xdr:row>
      <xdr:rowOff>161925</xdr:rowOff>
    </xdr:to>
    <xdr:sp>
      <xdr:nvSpPr>
        <xdr:cNvPr id="9" name="直線コネクタ 12"/>
        <xdr:cNvSpPr>
          <a:spLocks/>
        </xdr:cNvSpPr>
      </xdr:nvSpPr>
      <xdr:spPr>
        <a:xfrm flipV="1">
          <a:off x="14192250" y="4781550"/>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9525</xdr:colOff>
      <xdr:row>19</xdr:row>
      <xdr:rowOff>0</xdr:rowOff>
    </xdr:from>
    <xdr:to>
      <xdr:col>20</xdr:col>
      <xdr:colOff>9525</xdr:colOff>
      <xdr:row>19</xdr:row>
      <xdr:rowOff>219075</xdr:rowOff>
    </xdr:to>
    <xdr:sp>
      <xdr:nvSpPr>
        <xdr:cNvPr id="10" name="直線コネクタ 14"/>
        <xdr:cNvSpPr>
          <a:spLocks/>
        </xdr:cNvSpPr>
      </xdr:nvSpPr>
      <xdr:spPr>
        <a:xfrm flipV="1">
          <a:off x="14201775" y="50292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20</xdr:row>
      <xdr:rowOff>0</xdr:rowOff>
    </xdr:from>
    <xdr:to>
      <xdr:col>20</xdr:col>
      <xdr:colOff>9525</xdr:colOff>
      <xdr:row>20</xdr:row>
      <xdr:rowOff>219075</xdr:rowOff>
    </xdr:to>
    <xdr:sp>
      <xdr:nvSpPr>
        <xdr:cNvPr id="11" name="直線コネクタ 15"/>
        <xdr:cNvSpPr>
          <a:spLocks/>
        </xdr:cNvSpPr>
      </xdr:nvSpPr>
      <xdr:spPr>
        <a:xfrm flipV="1">
          <a:off x="14220825" y="5276850"/>
          <a:ext cx="73342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21</xdr:row>
      <xdr:rowOff>0</xdr:rowOff>
    </xdr:from>
    <xdr:to>
      <xdr:col>20</xdr:col>
      <xdr:colOff>9525</xdr:colOff>
      <xdr:row>21</xdr:row>
      <xdr:rowOff>161925</xdr:rowOff>
    </xdr:to>
    <xdr:sp>
      <xdr:nvSpPr>
        <xdr:cNvPr id="12" name="直線コネクタ 16"/>
        <xdr:cNvSpPr>
          <a:spLocks/>
        </xdr:cNvSpPr>
      </xdr:nvSpPr>
      <xdr:spPr>
        <a:xfrm flipV="1">
          <a:off x="14192250" y="5524500"/>
          <a:ext cx="76200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22</xdr:row>
      <xdr:rowOff>0</xdr:rowOff>
    </xdr:from>
    <xdr:to>
      <xdr:col>20</xdr:col>
      <xdr:colOff>9525</xdr:colOff>
      <xdr:row>22</xdr:row>
      <xdr:rowOff>219075</xdr:rowOff>
    </xdr:to>
    <xdr:sp>
      <xdr:nvSpPr>
        <xdr:cNvPr id="13" name="直線コネクタ 18"/>
        <xdr:cNvSpPr>
          <a:spLocks/>
        </xdr:cNvSpPr>
      </xdr:nvSpPr>
      <xdr:spPr>
        <a:xfrm flipV="1">
          <a:off x="14220825" y="5772150"/>
          <a:ext cx="73342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695325</xdr:colOff>
      <xdr:row>23</xdr:row>
      <xdr:rowOff>0</xdr:rowOff>
    </xdr:from>
    <xdr:to>
      <xdr:col>20</xdr:col>
      <xdr:colOff>9525</xdr:colOff>
      <xdr:row>23</xdr:row>
      <xdr:rowOff>209550</xdr:rowOff>
    </xdr:to>
    <xdr:sp>
      <xdr:nvSpPr>
        <xdr:cNvPr id="14" name="直線コネクタ 19"/>
        <xdr:cNvSpPr>
          <a:spLocks/>
        </xdr:cNvSpPr>
      </xdr:nvSpPr>
      <xdr:spPr>
        <a:xfrm flipV="1">
          <a:off x="14182725" y="6019800"/>
          <a:ext cx="77152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19050</xdr:colOff>
      <xdr:row>24</xdr:row>
      <xdr:rowOff>0</xdr:rowOff>
    </xdr:from>
    <xdr:to>
      <xdr:col>20</xdr:col>
      <xdr:colOff>9525</xdr:colOff>
      <xdr:row>24</xdr:row>
      <xdr:rowOff>190500</xdr:rowOff>
    </xdr:to>
    <xdr:sp>
      <xdr:nvSpPr>
        <xdr:cNvPr id="15" name="直線コネクタ 25"/>
        <xdr:cNvSpPr>
          <a:spLocks/>
        </xdr:cNvSpPr>
      </xdr:nvSpPr>
      <xdr:spPr>
        <a:xfrm flipV="1">
          <a:off x="14211300" y="62674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25</xdr:row>
      <xdr:rowOff>0</xdr:rowOff>
    </xdr:from>
    <xdr:to>
      <xdr:col>19</xdr:col>
      <xdr:colOff>742950</xdr:colOff>
      <xdr:row>25</xdr:row>
      <xdr:rowOff>190500</xdr:rowOff>
    </xdr:to>
    <xdr:sp>
      <xdr:nvSpPr>
        <xdr:cNvPr id="16" name="直線コネクタ 27"/>
        <xdr:cNvSpPr>
          <a:spLocks/>
        </xdr:cNvSpPr>
      </xdr:nvSpPr>
      <xdr:spPr>
        <a:xfrm flipV="1">
          <a:off x="14192250" y="651510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26</xdr:row>
      <xdr:rowOff>0</xdr:rowOff>
    </xdr:from>
    <xdr:to>
      <xdr:col>19</xdr:col>
      <xdr:colOff>742950</xdr:colOff>
      <xdr:row>26</xdr:row>
      <xdr:rowOff>190500</xdr:rowOff>
    </xdr:to>
    <xdr:sp>
      <xdr:nvSpPr>
        <xdr:cNvPr id="17" name="直線コネクタ 28"/>
        <xdr:cNvSpPr>
          <a:spLocks/>
        </xdr:cNvSpPr>
      </xdr:nvSpPr>
      <xdr:spPr>
        <a:xfrm flipV="1">
          <a:off x="14192250" y="67627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19</xdr:col>
      <xdr:colOff>742950</xdr:colOff>
      <xdr:row>27</xdr:row>
      <xdr:rowOff>190500</xdr:rowOff>
    </xdr:to>
    <xdr:sp>
      <xdr:nvSpPr>
        <xdr:cNvPr id="18" name="直線コネクタ 29"/>
        <xdr:cNvSpPr>
          <a:spLocks/>
        </xdr:cNvSpPr>
      </xdr:nvSpPr>
      <xdr:spPr>
        <a:xfrm flipV="1">
          <a:off x="14192250" y="701040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28</xdr:row>
      <xdr:rowOff>0</xdr:rowOff>
    </xdr:from>
    <xdr:to>
      <xdr:col>19</xdr:col>
      <xdr:colOff>742950</xdr:colOff>
      <xdr:row>28</xdr:row>
      <xdr:rowOff>190500</xdr:rowOff>
    </xdr:to>
    <xdr:sp>
      <xdr:nvSpPr>
        <xdr:cNvPr id="19" name="直線コネクタ 30"/>
        <xdr:cNvSpPr>
          <a:spLocks/>
        </xdr:cNvSpPr>
      </xdr:nvSpPr>
      <xdr:spPr>
        <a:xfrm flipV="1">
          <a:off x="14192250" y="72580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29</xdr:row>
      <xdr:rowOff>0</xdr:rowOff>
    </xdr:from>
    <xdr:to>
      <xdr:col>19</xdr:col>
      <xdr:colOff>742950</xdr:colOff>
      <xdr:row>29</xdr:row>
      <xdr:rowOff>190500</xdr:rowOff>
    </xdr:to>
    <xdr:sp>
      <xdr:nvSpPr>
        <xdr:cNvPr id="20" name="直線コネクタ 31"/>
        <xdr:cNvSpPr>
          <a:spLocks/>
        </xdr:cNvSpPr>
      </xdr:nvSpPr>
      <xdr:spPr>
        <a:xfrm flipV="1">
          <a:off x="14192250" y="750570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30</xdr:row>
      <xdr:rowOff>0</xdr:rowOff>
    </xdr:from>
    <xdr:to>
      <xdr:col>19</xdr:col>
      <xdr:colOff>742950</xdr:colOff>
      <xdr:row>30</xdr:row>
      <xdr:rowOff>190500</xdr:rowOff>
    </xdr:to>
    <xdr:sp>
      <xdr:nvSpPr>
        <xdr:cNvPr id="21" name="直線コネクタ 33"/>
        <xdr:cNvSpPr>
          <a:spLocks/>
        </xdr:cNvSpPr>
      </xdr:nvSpPr>
      <xdr:spPr>
        <a:xfrm flipV="1">
          <a:off x="14192250" y="77533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31</xdr:row>
      <xdr:rowOff>0</xdr:rowOff>
    </xdr:from>
    <xdr:to>
      <xdr:col>19</xdr:col>
      <xdr:colOff>742950</xdr:colOff>
      <xdr:row>31</xdr:row>
      <xdr:rowOff>190500</xdr:rowOff>
    </xdr:to>
    <xdr:sp>
      <xdr:nvSpPr>
        <xdr:cNvPr id="22" name="直線コネクタ 35"/>
        <xdr:cNvSpPr>
          <a:spLocks/>
        </xdr:cNvSpPr>
      </xdr:nvSpPr>
      <xdr:spPr>
        <a:xfrm flipV="1">
          <a:off x="14192250" y="800100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32</xdr:row>
      <xdr:rowOff>0</xdr:rowOff>
    </xdr:from>
    <xdr:to>
      <xdr:col>19</xdr:col>
      <xdr:colOff>742950</xdr:colOff>
      <xdr:row>32</xdr:row>
      <xdr:rowOff>190500</xdr:rowOff>
    </xdr:to>
    <xdr:sp>
      <xdr:nvSpPr>
        <xdr:cNvPr id="23" name="直線コネクタ 37"/>
        <xdr:cNvSpPr>
          <a:spLocks/>
        </xdr:cNvSpPr>
      </xdr:nvSpPr>
      <xdr:spPr>
        <a:xfrm flipV="1">
          <a:off x="14192250" y="82486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33</xdr:row>
      <xdr:rowOff>0</xdr:rowOff>
    </xdr:from>
    <xdr:to>
      <xdr:col>19</xdr:col>
      <xdr:colOff>742950</xdr:colOff>
      <xdr:row>33</xdr:row>
      <xdr:rowOff>219075</xdr:rowOff>
    </xdr:to>
    <xdr:sp>
      <xdr:nvSpPr>
        <xdr:cNvPr id="24" name="直線コネクタ 38"/>
        <xdr:cNvSpPr>
          <a:spLocks/>
        </xdr:cNvSpPr>
      </xdr:nvSpPr>
      <xdr:spPr>
        <a:xfrm flipV="1">
          <a:off x="14192250" y="8496300"/>
          <a:ext cx="74295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34</xdr:row>
      <xdr:rowOff>0</xdr:rowOff>
    </xdr:from>
    <xdr:to>
      <xdr:col>19</xdr:col>
      <xdr:colOff>742950</xdr:colOff>
      <xdr:row>34</xdr:row>
      <xdr:rowOff>190500</xdr:rowOff>
    </xdr:to>
    <xdr:sp>
      <xdr:nvSpPr>
        <xdr:cNvPr id="25" name="直線コネクタ 39"/>
        <xdr:cNvSpPr>
          <a:spLocks/>
        </xdr:cNvSpPr>
      </xdr:nvSpPr>
      <xdr:spPr>
        <a:xfrm flipV="1">
          <a:off x="14192250" y="8743950"/>
          <a:ext cx="74295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17</xdr:row>
      <xdr:rowOff>0</xdr:rowOff>
    </xdr:from>
    <xdr:to>
      <xdr:col>21</xdr:col>
      <xdr:colOff>28575</xdr:colOff>
      <xdr:row>18</xdr:row>
      <xdr:rowOff>9525</xdr:rowOff>
    </xdr:to>
    <xdr:sp>
      <xdr:nvSpPr>
        <xdr:cNvPr id="26" name="直線コネクタ 43"/>
        <xdr:cNvSpPr>
          <a:spLocks/>
        </xdr:cNvSpPr>
      </xdr:nvSpPr>
      <xdr:spPr>
        <a:xfrm flipV="1">
          <a:off x="14944725" y="45339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18</xdr:row>
      <xdr:rowOff>0</xdr:rowOff>
    </xdr:from>
    <xdr:to>
      <xdr:col>21</xdr:col>
      <xdr:colOff>28575</xdr:colOff>
      <xdr:row>19</xdr:row>
      <xdr:rowOff>9525</xdr:rowOff>
    </xdr:to>
    <xdr:sp>
      <xdr:nvSpPr>
        <xdr:cNvPr id="27" name="直線コネクタ 45"/>
        <xdr:cNvSpPr>
          <a:spLocks/>
        </xdr:cNvSpPr>
      </xdr:nvSpPr>
      <xdr:spPr>
        <a:xfrm flipV="1">
          <a:off x="14944725" y="47815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19</xdr:row>
      <xdr:rowOff>0</xdr:rowOff>
    </xdr:from>
    <xdr:to>
      <xdr:col>21</xdr:col>
      <xdr:colOff>28575</xdr:colOff>
      <xdr:row>20</xdr:row>
      <xdr:rowOff>9525</xdr:rowOff>
    </xdr:to>
    <xdr:sp>
      <xdr:nvSpPr>
        <xdr:cNvPr id="28" name="直線コネクタ 46"/>
        <xdr:cNvSpPr>
          <a:spLocks/>
        </xdr:cNvSpPr>
      </xdr:nvSpPr>
      <xdr:spPr>
        <a:xfrm flipV="1">
          <a:off x="14944725" y="50292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20</xdr:row>
      <xdr:rowOff>0</xdr:rowOff>
    </xdr:from>
    <xdr:to>
      <xdr:col>21</xdr:col>
      <xdr:colOff>28575</xdr:colOff>
      <xdr:row>21</xdr:row>
      <xdr:rowOff>9525</xdr:rowOff>
    </xdr:to>
    <xdr:sp>
      <xdr:nvSpPr>
        <xdr:cNvPr id="29" name="直線コネクタ 47"/>
        <xdr:cNvSpPr>
          <a:spLocks/>
        </xdr:cNvSpPr>
      </xdr:nvSpPr>
      <xdr:spPr>
        <a:xfrm flipV="1">
          <a:off x="14944725" y="52768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0</xdr:rowOff>
    </xdr:from>
    <xdr:to>
      <xdr:col>21</xdr:col>
      <xdr:colOff>28575</xdr:colOff>
      <xdr:row>22</xdr:row>
      <xdr:rowOff>9525</xdr:rowOff>
    </xdr:to>
    <xdr:sp>
      <xdr:nvSpPr>
        <xdr:cNvPr id="30" name="直線コネクタ 48"/>
        <xdr:cNvSpPr>
          <a:spLocks/>
        </xdr:cNvSpPr>
      </xdr:nvSpPr>
      <xdr:spPr>
        <a:xfrm flipV="1">
          <a:off x="14944725" y="55245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22</xdr:row>
      <xdr:rowOff>0</xdr:rowOff>
    </xdr:from>
    <xdr:to>
      <xdr:col>21</xdr:col>
      <xdr:colOff>28575</xdr:colOff>
      <xdr:row>23</xdr:row>
      <xdr:rowOff>9525</xdr:rowOff>
    </xdr:to>
    <xdr:sp>
      <xdr:nvSpPr>
        <xdr:cNvPr id="31" name="直線コネクタ 50"/>
        <xdr:cNvSpPr>
          <a:spLocks/>
        </xdr:cNvSpPr>
      </xdr:nvSpPr>
      <xdr:spPr>
        <a:xfrm flipV="1">
          <a:off x="14944725" y="57721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23</xdr:row>
      <xdr:rowOff>0</xdr:rowOff>
    </xdr:from>
    <xdr:to>
      <xdr:col>21</xdr:col>
      <xdr:colOff>28575</xdr:colOff>
      <xdr:row>24</xdr:row>
      <xdr:rowOff>9525</xdr:rowOff>
    </xdr:to>
    <xdr:sp>
      <xdr:nvSpPr>
        <xdr:cNvPr id="32" name="直線コネクタ 52"/>
        <xdr:cNvSpPr>
          <a:spLocks/>
        </xdr:cNvSpPr>
      </xdr:nvSpPr>
      <xdr:spPr>
        <a:xfrm flipV="1">
          <a:off x="14944725" y="60198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24</xdr:row>
      <xdr:rowOff>0</xdr:rowOff>
    </xdr:from>
    <xdr:to>
      <xdr:col>21</xdr:col>
      <xdr:colOff>28575</xdr:colOff>
      <xdr:row>25</xdr:row>
      <xdr:rowOff>9525</xdr:rowOff>
    </xdr:to>
    <xdr:sp>
      <xdr:nvSpPr>
        <xdr:cNvPr id="33" name="直線コネクタ 54"/>
        <xdr:cNvSpPr>
          <a:spLocks/>
        </xdr:cNvSpPr>
      </xdr:nvSpPr>
      <xdr:spPr>
        <a:xfrm flipV="1">
          <a:off x="14944725" y="62674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25</xdr:row>
      <xdr:rowOff>0</xdr:rowOff>
    </xdr:from>
    <xdr:to>
      <xdr:col>21</xdr:col>
      <xdr:colOff>28575</xdr:colOff>
      <xdr:row>26</xdr:row>
      <xdr:rowOff>9525</xdr:rowOff>
    </xdr:to>
    <xdr:sp>
      <xdr:nvSpPr>
        <xdr:cNvPr id="34" name="直線コネクタ 55"/>
        <xdr:cNvSpPr>
          <a:spLocks/>
        </xdr:cNvSpPr>
      </xdr:nvSpPr>
      <xdr:spPr>
        <a:xfrm flipV="1">
          <a:off x="14944725" y="65151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26</xdr:row>
      <xdr:rowOff>0</xdr:rowOff>
    </xdr:from>
    <xdr:to>
      <xdr:col>21</xdr:col>
      <xdr:colOff>28575</xdr:colOff>
      <xdr:row>27</xdr:row>
      <xdr:rowOff>9525</xdr:rowOff>
    </xdr:to>
    <xdr:sp>
      <xdr:nvSpPr>
        <xdr:cNvPr id="35" name="直線コネクタ 56"/>
        <xdr:cNvSpPr>
          <a:spLocks/>
        </xdr:cNvSpPr>
      </xdr:nvSpPr>
      <xdr:spPr>
        <a:xfrm flipV="1">
          <a:off x="14944725" y="67627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27</xdr:row>
      <xdr:rowOff>0</xdr:rowOff>
    </xdr:from>
    <xdr:to>
      <xdr:col>21</xdr:col>
      <xdr:colOff>28575</xdr:colOff>
      <xdr:row>28</xdr:row>
      <xdr:rowOff>9525</xdr:rowOff>
    </xdr:to>
    <xdr:sp>
      <xdr:nvSpPr>
        <xdr:cNvPr id="36" name="直線コネクタ 58"/>
        <xdr:cNvSpPr>
          <a:spLocks/>
        </xdr:cNvSpPr>
      </xdr:nvSpPr>
      <xdr:spPr>
        <a:xfrm flipV="1">
          <a:off x="14944725" y="70104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28</xdr:row>
      <xdr:rowOff>0</xdr:rowOff>
    </xdr:from>
    <xdr:to>
      <xdr:col>21</xdr:col>
      <xdr:colOff>28575</xdr:colOff>
      <xdr:row>29</xdr:row>
      <xdr:rowOff>9525</xdr:rowOff>
    </xdr:to>
    <xdr:sp>
      <xdr:nvSpPr>
        <xdr:cNvPr id="37" name="直線コネクタ 60"/>
        <xdr:cNvSpPr>
          <a:spLocks/>
        </xdr:cNvSpPr>
      </xdr:nvSpPr>
      <xdr:spPr>
        <a:xfrm flipV="1">
          <a:off x="14944725" y="72580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29</xdr:row>
      <xdr:rowOff>0</xdr:rowOff>
    </xdr:from>
    <xdr:to>
      <xdr:col>21</xdr:col>
      <xdr:colOff>28575</xdr:colOff>
      <xdr:row>30</xdr:row>
      <xdr:rowOff>9525</xdr:rowOff>
    </xdr:to>
    <xdr:sp>
      <xdr:nvSpPr>
        <xdr:cNvPr id="38" name="直線コネクタ 62"/>
        <xdr:cNvSpPr>
          <a:spLocks/>
        </xdr:cNvSpPr>
      </xdr:nvSpPr>
      <xdr:spPr>
        <a:xfrm flipV="1">
          <a:off x="14944725" y="75057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30</xdr:row>
      <xdr:rowOff>0</xdr:rowOff>
    </xdr:from>
    <xdr:to>
      <xdr:col>21</xdr:col>
      <xdr:colOff>28575</xdr:colOff>
      <xdr:row>31</xdr:row>
      <xdr:rowOff>9525</xdr:rowOff>
    </xdr:to>
    <xdr:sp>
      <xdr:nvSpPr>
        <xdr:cNvPr id="39" name="直線コネクタ 63"/>
        <xdr:cNvSpPr>
          <a:spLocks/>
        </xdr:cNvSpPr>
      </xdr:nvSpPr>
      <xdr:spPr>
        <a:xfrm flipV="1">
          <a:off x="14944725" y="77533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31</xdr:row>
      <xdr:rowOff>0</xdr:rowOff>
    </xdr:from>
    <xdr:to>
      <xdr:col>21</xdr:col>
      <xdr:colOff>28575</xdr:colOff>
      <xdr:row>32</xdr:row>
      <xdr:rowOff>9525</xdr:rowOff>
    </xdr:to>
    <xdr:sp>
      <xdr:nvSpPr>
        <xdr:cNvPr id="40" name="直線コネクタ 65"/>
        <xdr:cNvSpPr>
          <a:spLocks/>
        </xdr:cNvSpPr>
      </xdr:nvSpPr>
      <xdr:spPr>
        <a:xfrm flipV="1">
          <a:off x="14944725" y="80010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32</xdr:row>
      <xdr:rowOff>0</xdr:rowOff>
    </xdr:from>
    <xdr:to>
      <xdr:col>21</xdr:col>
      <xdr:colOff>28575</xdr:colOff>
      <xdr:row>33</xdr:row>
      <xdr:rowOff>9525</xdr:rowOff>
    </xdr:to>
    <xdr:sp>
      <xdr:nvSpPr>
        <xdr:cNvPr id="41" name="直線コネクタ 66"/>
        <xdr:cNvSpPr>
          <a:spLocks/>
        </xdr:cNvSpPr>
      </xdr:nvSpPr>
      <xdr:spPr>
        <a:xfrm flipV="1">
          <a:off x="14944725" y="82486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33</xdr:row>
      <xdr:rowOff>0</xdr:rowOff>
    </xdr:from>
    <xdr:to>
      <xdr:col>21</xdr:col>
      <xdr:colOff>28575</xdr:colOff>
      <xdr:row>34</xdr:row>
      <xdr:rowOff>9525</xdr:rowOff>
    </xdr:to>
    <xdr:sp>
      <xdr:nvSpPr>
        <xdr:cNvPr id="42" name="直線コネクタ 68"/>
        <xdr:cNvSpPr>
          <a:spLocks/>
        </xdr:cNvSpPr>
      </xdr:nvSpPr>
      <xdr:spPr>
        <a:xfrm flipV="1">
          <a:off x="14944725" y="849630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34</xdr:row>
      <xdr:rowOff>0</xdr:rowOff>
    </xdr:from>
    <xdr:to>
      <xdr:col>21</xdr:col>
      <xdr:colOff>28575</xdr:colOff>
      <xdr:row>35</xdr:row>
      <xdr:rowOff>9525</xdr:rowOff>
    </xdr:to>
    <xdr:sp>
      <xdr:nvSpPr>
        <xdr:cNvPr id="43" name="直線コネクタ 69"/>
        <xdr:cNvSpPr>
          <a:spLocks/>
        </xdr:cNvSpPr>
      </xdr:nvSpPr>
      <xdr:spPr>
        <a:xfrm flipV="1">
          <a:off x="14944725" y="8743950"/>
          <a:ext cx="78105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AF68"/>
  <sheetViews>
    <sheetView tabSelected="1" zoomScale="90" zoomScaleNormal="90" zoomScaleSheetLayoutView="70" workbookViewId="0" topLeftCell="A1">
      <selection activeCell="F13" sqref="F13"/>
    </sheetView>
  </sheetViews>
  <sheetFormatPr defaultColWidth="9.140625" defaultRowHeight="15"/>
  <cols>
    <col min="1" max="1" width="3.57421875" style="122" customWidth="1"/>
    <col min="2" max="2" width="4.140625" style="98" customWidth="1"/>
    <col min="3" max="3" width="24.8515625" style="98" customWidth="1"/>
    <col min="4" max="4" width="14.8515625" style="98" customWidth="1"/>
    <col min="5" max="6" width="11.00390625" style="98" customWidth="1"/>
    <col min="7" max="7" width="13.8515625" style="98" customWidth="1"/>
    <col min="8" max="9" width="11.00390625" style="98" customWidth="1"/>
    <col min="10" max="10" width="9.8515625" style="98" customWidth="1"/>
    <col min="11" max="11" width="10.140625" style="98" customWidth="1"/>
    <col min="12" max="12" width="11.00390625" style="98" customWidth="1"/>
    <col min="13" max="13" width="13.00390625" style="98" customWidth="1"/>
    <col min="14" max="15" width="11.00390625" style="98" customWidth="1"/>
    <col min="16" max="16" width="10.8515625" style="109" bestFit="1" customWidth="1"/>
    <col min="17" max="17" width="10.8515625" style="109" customWidth="1"/>
    <col min="18" max="18" width="10.57421875" style="109" bestFit="1" customWidth="1"/>
    <col min="19" max="19" width="10.57421875" style="109" customWidth="1"/>
    <col min="20" max="20" width="11.28125" style="109" bestFit="1" customWidth="1"/>
    <col min="21" max="23" width="11.28125" style="109" customWidth="1"/>
    <col min="24" max="24" width="10.8515625" style="109" bestFit="1" customWidth="1"/>
    <col min="25" max="25" width="3.57421875" style="109" customWidth="1"/>
    <col min="26" max="28" width="9.00390625" style="122" customWidth="1"/>
    <col min="29" max="29" width="4.57421875" style="110" bestFit="1" customWidth="1"/>
    <col min="30" max="30" width="9.57421875" style="110" customWidth="1"/>
    <col min="31" max="31" width="4.421875" style="111" customWidth="1"/>
    <col min="32" max="16384" width="9.00390625" style="122" customWidth="1"/>
  </cols>
  <sheetData>
    <row r="1" spans="1:31" s="109" customFormat="1" ht="31.5" customHeight="1">
      <c r="A1" s="211"/>
      <c r="B1" s="213" t="s">
        <v>58</v>
      </c>
      <c r="C1" s="213"/>
      <c r="D1" s="213"/>
      <c r="E1" s="213"/>
      <c r="F1" s="213"/>
      <c r="G1" s="213"/>
      <c r="H1" s="213"/>
      <c r="I1" s="213"/>
      <c r="J1" s="213"/>
      <c r="K1" s="213"/>
      <c r="L1" s="107"/>
      <c r="M1" s="108"/>
      <c r="N1" s="108"/>
      <c r="O1" s="108"/>
      <c r="AC1" s="110"/>
      <c r="AD1" s="110"/>
      <c r="AE1" s="111"/>
    </row>
    <row r="2" spans="1:31" s="109" customFormat="1" ht="12" customHeight="1" thickBot="1">
      <c r="A2" s="212"/>
      <c r="B2" s="107"/>
      <c r="C2" s="107"/>
      <c r="D2" s="107"/>
      <c r="E2" s="107"/>
      <c r="F2" s="107"/>
      <c r="G2" s="107"/>
      <c r="H2" s="107"/>
      <c r="I2" s="107"/>
      <c r="J2" s="107"/>
      <c r="K2" s="107"/>
      <c r="L2" s="107"/>
      <c r="M2" s="107"/>
      <c r="N2" s="107"/>
      <c r="O2" s="107"/>
      <c r="AC2" s="110"/>
      <c r="AD2" s="110"/>
      <c r="AE2" s="111"/>
    </row>
    <row r="3" spans="1:31" s="109" customFormat="1" ht="19.5" customHeight="1" thickTop="1">
      <c r="A3" s="212"/>
      <c r="B3" s="214" t="s">
        <v>53</v>
      </c>
      <c r="C3" s="215"/>
      <c r="D3" s="216"/>
      <c r="E3" s="217"/>
      <c r="F3" s="217"/>
      <c r="G3" s="218"/>
      <c r="H3" s="219" t="s">
        <v>33</v>
      </c>
      <c r="I3" s="220"/>
      <c r="J3" s="221"/>
      <c r="K3" s="222"/>
      <c r="L3" s="223"/>
      <c r="M3" s="224"/>
      <c r="N3" s="112"/>
      <c r="O3" s="112"/>
      <c r="AC3" s="110"/>
      <c r="AD3" s="110"/>
      <c r="AE3" s="111"/>
    </row>
    <row r="4" spans="1:31" s="109" customFormat="1" ht="19.5" customHeight="1">
      <c r="A4" s="212"/>
      <c r="B4" s="225" t="s">
        <v>54</v>
      </c>
      <c r="C4" s="226"/>
      <c r="D4" s="277"/>
      <c r="E4" s="278"/>
      <c r="F4" s="278"/>
      <c r="G4" s="279"/>
      <c r="H4" s="227" t="s">
        <v>23</v>
      </c>
      <c r="I4" s="228"/>
      <c r="J4" s="229"/>
      <c r="K4" s="230"/>
      <c r="L4" s="231"/>
      <c r="M4" s="232"/>
      <c r="N4" s="112"/>
      <c r="O4" s="112"/>
      <c r="AC4" s="110"/>
      <c r="AD4" s="110"/>
      <c r="AE4" s="111"/>
    </row>
    <row r="5" spans="1:31" s="109" customFormat="1" ht="19.5" customHeight="1">
      <c r="A5" s="212"/>
      <c r="B5" s="225" t="s">
        <v>34</v>
      </c>
      <c r="C5" s="226"/>
      <c r="D5" s="207"/>
      <c r="E5" s="244" t="s">
        <v>4</v>
      </c>
      <c r="F5" s="244"/>
      <c r="G5" s="208"/>
      <c r="H5" s="227" t="s">
        <v>3</v>
      </c>
      <c r="I5" s="228"/>
      <c r="J5" s="229"/>
      <c r="K5" s="113"/>
      <c r="L5" s="114" t="s">
        <v>4</v>
      </c>
      <c r="M5" s="115"/>
      <c r="N5" s="116"/>
      <c r="O5" s="116"/>
      <c r="AC5" s="110"/>
      <c r="AD5" s="110"/>
      <c r="AE5" s="111"/>
    </row>
    <row r="6" spans="1:31" s="109" customFormat="1" ht="19.5" customHeight="1">
      <c r="A6" s="212"/>
      <c r="B6" s="239" t="s">
        <v>1</v>
      </c>
      <c r="C6" s="240"/>
      <c r="D6" s="241"/>
      <c r="E6" s="242"/>
      <c r="F6" s="242"/>
      <c r="G6" s="243"/>
      <c r="H6" s="233"/>
      <c r="I6" s="234"/>
      <c r="J6" s="235"/>
      <c r="K6" s="236"/>
      <c r="L6" s="237"/>
      <c r="M6" s="238"/>
      <c r="N6" s="112"/>
      <c r="O6" s="112"/>
      <c r="AC6" s="110"/>
      <c r="AD6" s="110"/>
      <c r="AE6" s="111"/>
    </row>
    <row r="7" spans="1:31" s="109" customFormat="1" ht="19.5" customHeight="1">
      <c r="A7" s="212"/>
      <c r="B7" s="239" t="s">
        <v>2</v>
      </c>
      <c r="C7" s="247"/>
      <c r="D7" s="241"/>
      <c r="E7" s="242"/>
      <c r="F7" s="242"/>
      <c r="G7" s="243"/>
      <c r="H7" s="233"/>
      <c r="I7" s="234"/>
      <c r="J7" s="235"/>
      <c r="K7" s="236"/>
      <c r="L7" s="237"/>
      <c r="M7" s="238"/>
      <c r="N7" s="112"/>
      <c r="O7" s="112"/>
      <c r="AC7" s="110"/>
      <c r="AD7" s="110"/>
      <c r="AE7" s="111"/>
    </row>
    <row r="8" spans="1:31" s="109" customFormat="1" ht="19.5" customHeight="1">
      <c r="A8" s="212"/>
      <c r="B8" s="248" t="s">
        <v>31</v>
      </c>
      <c r="C8" s="249"/>
      <c r="D8" s="241"/>
      <c r="E8" s="242"/>
      <c r="F8" s="242"/>
      <c r="G8" s="243"/>
      <c r="H8" s="233"/>
      <c r="I8" s="234"/>
      <c r="J8" s="235"/>
      <c r="K8" s="236"/>
      <c r="L8" s="237"/>
      <c r="M8" s="238"/>
      <c r="N8" s="112"/>
      <c r="O8" s="112"/>
      <c r="AC8" s="110"/>
      <c r="AD8" s="110"/>
      <c r="AE8" s="111"/>
    </row>
    <row r="9" spans="1:31" s="109" customFormat="1" ht="19.5" customHeight="1">
      <c r="A9" s="212"/>
      <c r="B9" s="245" t="s">
        <v>32</v>
      </c>
      <c r="C9" s="246"/>
      <c r="D9" s="241"/>
      <c r="E9" s="242"/>
      <c r="F9" s="242"/>
      <c r="G9" s="243"/>
      <c r="H9" s="233"/>
      <c r="I9" s="234"/>
      <c r="J9" s="235"/>
      <c r="K9" s="236"/>
      <c r="L9" s="237"/>
      <c r="M9" s="238"/>
      <c r="N9" s="112"/>
      <c r="O9" s="112"/>
      <c r="AC9" s="110"/>
      <c r="AD9" s="110"/>
      <c r="AE9" s="111"/>
    </row>
    <row r="10" spans="1:31" s="109" customFormat="1" ht="19.5" customHeight="1" thickBot="1">
      <c r="A10" s="212"/>
      <c r="B10" s="250" t="s">
        <v>35</v>
      </c>
      <c r="C10" s="251"/>
      <c r="D10" s="252"/>
      <c r="E10" s="253"/>
      <c r="F10" s="253"/>
      <c r="G10" s="254"/>
      <c r="H10" s="255"/>
      <c r="I10" s="256"/>
      <c r="J10" s="257"/>
      <c r="K10" s="258"/>
      <c r="L10" s="259"/>
      <c r="M10" s="260"/>
      <c r="N10" s="112"/>
      <c r="O10" s="112"/>
      <c r="P10" s="294"/>
      <c r="Q10" s="294"/>
      <c r="R10" s="294"/>
      <c r="S10" s="294"/>
      <c r="T10" s="294"/>
      <c r="U10" s="294"/>
      <c r="V10" s="294"/>
      <c r="W10" s="294"/>
      <c r="X10" s="294"/>
      <c r="Y10" s="117"/>
      <c r="AC10" s="110"/>
      <c r="AD10" s="110"/>
      <c r="AE10" s="111"/>
    </row>
    <row r="11" spans="1:31" s="109" customFormat="1" ht="19.5" customHeight="1" thickTop="1">
      <c r="A11" s="212"/>
      <c r="B11" s="118"/>
      <c r="C11" s="119"/>
      <c r="D11" s="120"/>
      <c r="E11" s="120"/>
      <c r="F11" s="120"/>
      <c r="G11" s="120"/>
      <c r="H11" s="261"/>
      <c r="I11" s="261"/>
      <c r="J11" s="261"/>
      <c r="K11" s="262"/>
      <c r="L11" s="262"/>
      <c r="M11" s="262"/>
      <c r="N11" s="112"/>
      <c r="O11" s="112"/>
      <c r="P11" s="294"/>
      <c r="Q11" s="294"/>
      <c r="R11" s="294"/>
      <c r="S11" s="294"/>
      <c r="T11" s="294"/>
      <c r="U11" s="294"/>
      <c r="V11" s="294"/>
      <c r="W11" s="294"/>
      <c r="X11" s="294"/>
      <c r="Y11" s="117"/>
      <c r="AC11" s="110"/>
      <c r="AD11" s="110"/>
      <c r="AE11" s="111"/>
    </row>
    <row r="12" spans="1:3" ht="19.5" customHeight="1" thickBot="1">
      <c r="A12" s="212"/>
      <c r="C12" s="121"/>
    </row>
    <row r="13" spans="1:32" ht="30" customHeight="1" thickTop="1">
      <c r="A13" s="212"/>
      <c r="B13" s="263" t="s">
        <v>5</v>
      </c>
      <c r="C13" s="265" t="s">
        <v>29</v>
      </c>
      <c r="D13" s="265" t="s">
        <v>28</v>
      </c>
      <c r="E13" s="201" t="s">
        <v>12</v>
      </c>
      <c r="F13" s="202" t="s">
        <v>41</v>
      </c>
      <c r="G13" s="204" t="s">
        <v>51</v>
      </c>
      <c r="H13" s="268" t="s">
        <v>45</v>
      </c>
      <c r="I13" s="269"/>
      <c r="J13" s="269"/>
      <c r="K13" s="270"/>
      <c r="L13" s="123" t="s">
        <v>0</v>
      </c>
      <c r="M13" s="124" t="s">
        <v>11</v>
      </c>
      <c r="N13" s="271" t="s">
        <v>30</v>
      </c>
      <c r="O13" s="274" t="s">
        <v>27</v>
      </c>
      <c r="P13" s="282" t="s">
        <v>21</v>
      </c>
      <c r="Q13" s="283"/>
      <c r="R13" s="283"/>
      <c r="S13" s="283"/>
      <c r="T13" s="283"/>
      <c r="U13" s="283"/>
      <c r="V13" s="284" t="s">
        <v>55</v>
      </c>
      <c r="W13" s="285"/>
      <c r="X13" s="125"/>
      <c r="Y13" s="126"/>
      <c r="AB13" s="102"/>
      <c r="AD13" s="127"/>
      <c r="AE13" s="128"/>
      <c r="AF13" s="102"/>
    </row>
    <row r="14" spans="1:32" ht="19.5" customHeight="1">
      <c r="A14" s="212"/>
      <c r="B14" s="264"/>
      <c r="C14" s="266"/>
      <c r="D14" s="266"/>
      <c r="E14" s="99"/>
      <c r="F14" s="97"/>
      <c r="G14" s="199" t="s">
        <v>52</v>
      </c>
      <c r="H14" s="199" t="s">
        <v>46</v>
      </c>
      <c r="I14" s="199" t="s">
        <v>47</v>
      </c>
      <c r="J14" s="200" t="s">
        <v>48</v>
      </c>
      <c r="K14" s="200" t="s">
        <v>49</v>
      </c>
      <c r="L14" s="129"/>
      <c r="M14" s="103" t="s">
        <v>43</v>
      </c>
      <c r="N14" s="272"/>
      <c r="O14" s="275"/>
      <c r="P14" s="286" t="s">
        <v>19</v>
      </c>
      <c r="Q14" s="287"/>
      <c r="R14" s="288" t="s">
        <v>13</v>
      </c>
      <c r="S14" s="288"/>
      <c r="T14" s="288" t="s">
        <v>14</v>
      </c>
      <c r="U14" s="289"/>
      <c r="V14" s="290" t="s">
        <v>17</v>
      </c>
      <c r="W14" s="292" t="s">
        <v>18</v>
      </c>
      <c r="X14" s="280" t="s">
        <v>20</v>
      </c>
      <c r="Y14" s="130"/>
      <c r="AB14" s="102"/>
      <c r="AD14" s="60"/>
      <c r="AE14" s="131"/>
      <c r="AF14" s="102"/>
    </row>
    <row r="15" spans="1:32" ht="19.5" customHeight="1">
      <c r="A15" s="212"/>
      <c r="B15" s="264"/>
      <c r="C15" s="267"/>
      <c r="D15" s="267"/>
      <c r="E15" s="99" t="s">
        <v>6</v>
      </c>
      <c r="F15" s="97" t="s">
        <v>42</v>
      </c>
      <c r="G15" s="99" t="s">
        <v>22</v>
      </c>
      <c r="H15" s="99" t="s">
        <v>7</v>
      </c>
      <c r="I15" s="99" t="s">
        <v>8</v>
      </c>
      <c r="J15" s="129" t="s">
        <v>9</v>
      </c>
      <c r="K15" s="129" t="s">
        <v>10</v>
      </c>
      <c r="L15" s="129" t="s">
        <v>24</v>
      </c>
      <c r="M15" s="104" t="s">
        <v>44</v>
      </c>
      <c r="N15" s="273"/>
      <c r="O15" s="276"/>
      <c r="P15" s="132" t="s">
        <v>16</v>
      </c>
      <c r="Q15" s="133" t="s">
        <v>15</v>
      </c>
      <c r="R15" s="133" t="s">
        <v>16</v>
      </c>
      <c r="S15" s="133" t="s">
        <v>15</v>
      </c>
      <c r="T15" s="133" t="s">
        <v>16</v>
      </c>
      <c r="U15" s="134" t="s">
        <v>15</v>
      </c>
      <c r="V15" s="291"/>
      <c r="W15" s="293"/>
      <c r="X15" s="281"/>
      <c r="Y15" s="130"/>
      <c r="AA15" s="102"/>
      <c r="AB15" s="102"/>
      <c r="AC15" s="135"/>
      <c r="AD15" s="135"/>
      <c r="AE15" s="136"/>
      <c r="AF15" s="102"/>
    </row>
    <row r="16" spans="1:32" ht="19.5" customHeight="1" thickBot="1">
      <c r="A16" s="212"/>
      <c r="B16" s="137">
        <v>1</v>
      </c>
      <c r="C16" s="138"/>
      <c r="D16" s="139"/>
      <c r="E16" s="140">
        <f aca="true" t="shared" si="0" ref="E16:E35">IF(D16="","",$Z$18)</f>
      </c>
      <c r="F16" s="100"/>
      <c r="G16" s="185"/>
      <c r="H16" s="185"/>
      <c r="I16" s="186"/>
      <c r="J16" s="186"/>
      <c r="K16" s="186"/>
      <c r="L16" s="142">
        <f aca="true" t="shared" si="1" ref="L16:L35">ROUND((H16+I16*1.25+J16*1.35+K16*0.25),0)</f>
        <v>0</v>
      </c>
      <c r="M16" s="105" t="e">
        <f>L16*(IF(E16="","",E16-ROUNDDOWN(E16*F16,0)))</f>
        <v>#VALUE!</v>
      </c>
      <c r="N16" s="143" t="e">
        <f>X16</f>
        <v>#DIV/0!</v>
      </c>
      <c r="O16" s="144" t="e">
        <f aca="true" t="shared" si="2" ref="O16:O35">IF(OR(E16="",X16=""),"",IF(X16&gt;=M16,"○","×"))</f>
        <v>#DIV/0!</v>
      </c>
      <c r="P16" s="145"/>
      <c r="Q16" s="146" t="e">
        <f aca="true" t="shared" si="3" ref="Q16:Q35">P16*H16/G16</f>
        <v>#DIV/0!</v>
      </c>
      <c r="R16" s="141"/>
      <c r="S16" s="146" t="e">
        <f aca="true" t="shared" si="4" ref="S16:S35">R16*H16/G16</f>
        <v>#DIV/0!</v>
      </c>
      <c r="T16" s="141"/>
      <c r="U16" s="147" t="e">
        <f aca="true" t="shared" si="5" ref="U16:U35">T16*H16/G16</f>
        <v>#DIV/0!</v>
      </c>
      <c r="V16" s="148"/>
      <c r="W16" s="149"/>
      <c r="X16" s="150" t="e">
        <f>Q16+S16+V16+W16</f>
        <v>#DIV/0!</v>
      </c>
      <c r="Y16" s="151"/>
      <c r="AB16" s="102"/>
      <c r="AC16" s="135"/>
      <c r="AD16" s="135"/>
      <c r="AE16" s="136"/>
      <c r="AF16" s="102"/>
    </row>
    <row r="17" spans="1:32" ht="19.5" customHeight="1">
      <c r="A17" s="212"/>
      <c r="B17" s="137">
        <v>2</v>
      </c>
      <c r="C17" s="152"/>
      <c r="D17" s="139"/>
      <c r="E17" s="140">
        <f t="shared" si="0"/>
      </c>
      <c r="F17" s="100"/>
      <c r="G17" s="185"/>
      <c r="H17" s="185"/>
      <c r="I17" s="186"/>
      <c r="J17" s="186"/>
      <c r="K17" s="186"/>
      <c r="L17" s="142">
        <f t="shared" si="1"/>
        <v>0</v>
      </c>
      <c r="M17" s="105" t="e">
        <f aca="true" t="shared" si="6" ref="M17:M35">L17*(IF(E17="","",E17-ROUNDDOWN(E17*F17,0)))</f>
        <v>#VALUE!</v>
      </c>
      <c r="N17" s="143" t="e">
        <f aca="true" t="shared" si="7" ref="N17:N35">X17</f>
        <v>#DIV/0!</v>
      </c>
      <c r="O17" s="144" t="e">
        <f t="shared" si="2"/>
        <v>#DIV/0!</v>
      </c>
      <c r="P17" s="145"/>
      <c r="Q17" s="153" t="e">
        <f t="shared" si="3"/>
        <v>#DIV/0!</v>
      </c>
      <c r="R17" s="141"/>
      <c r="S17" s="153" t="e">
        <f t="shared" si="4"/>
        <v>#DIV/0!</v>
      </c>
      <c r="T17" s="141"/>
      <c r="U17" s="154" t="e">
        <f t="shared" si="5"/>
        <v>#DIV/0!</v>
      </c>
      <c r="V17" s="155"/>
      <c r="W17" s="156"/>
      <c r="X17" s="150" t="e">
        <f aca="true" t="shared" si="8" ref="X17:X35">Q17+S17+V17+W17</f>
        <v>#DIV/0!</v>
      </c>
      <c r="Y17" s="151"/>
      <c r="Z17" s="210" t="s">
        <v>57</v>
      </c>
      <c r="AA17" s="157"/>
      <c r="AB17" s="158"/>
      <c r="AC17" s="159"/>
      <c r="AD17" s="160"/>
      <c r="AE17" s="136"/>
      <c r="AF17" s="102"/>
    </row>
    <row r="18" spans="1:32" ht="19.5" customHeight="1" thickBot="1">
      <c r="A18" s="212"/>
      <c r="B18" s="137">
        <v>3</v>
      </c>
      <c r="C18" s="152"/>
      <c r="D18" s="139"/>
      <c r="E18" s="140">
        <f t="shared" si="0"/>
      </c>
      <c r="F18" s="100"/>
      <c r="G18" s="185"/>
      <c r="H18" s="187"/>
      <c r="I18" s="188"/>
      <c r="J18" s="188"/>
      <c r="K18" s="188"/>
      <c r="L18" s="142">
        <f t="shared" si="1"/>
        <v>0</v>
      </c>
      <c r="M18" s="105" t="e">
        <f t="shared" si="6"/>
        <v>#VALUE!</v>
      </c>
      <c r="N18" s="143" t="e">
        <f t="shared" si="7"/>
        <v>#DIV/0!</v>
      </c>
      <c r="O18" s="144" t="e">
        <f t="shared" si="2"/>
        <v>#DIV/0!</v>
      </c>
      <c r="P18" s="145"/>
      <c r="Q18" s="146" t="e">
        <f t="shared" si="3"/>
        <v>#DIV/0!</v>
      </c>
      <c r="R18" s="141"/>
      <c r="S18" s="146" t="e">
        <f t="shared" si="4"/>
        <v>#DIV/0!</v>
      </c>
      <c r="T18" s="141"/>
      <c r="U18" s="147" t="e">
        <f t="shared" si="5"/>
        <v>#DIV/0!</v>
      </c>
      <c r="V18" s="148"/>
      <c r="W18" s="149"/>
      <c r="X18" s="150" t="e">
        <f t="shared" si="8"/>
        <v>#DIV/0!</v>
      </c>
      <c r="Y18" s="151"/>
      <c r="Z18" s="161">
        <v>920</v>
      </c>
      <c r="AA18" s="162"/>
      <c r="AB18" s="163"/>
      <c r="AC18" s="164"/>
      <c r="AD18" s="165"/>
      <c r="AE18" s="136"/>
      <c r="AF18" s="102"/>
    </row>
    <row r="19" spans="1:32" ht="19.5" customHeight="1">
      <c r="A19" s="212"/>
      <c r="B19" s="137">
        <v>4</v>
      </c>
      <c r="C19" s="152"/>
      <c r="D19" s="139"/>
      <c r="E19" s="140">
        <f t="shared" si="0"/>
      </c>
      <c r="F19" s="100"/>
      <c r="G19" s="185"/>
      <c r="H19" s="185"/>
      <c r="I19" s="186"/>
      <c r="J19" s="186"/>
      <c r="K19" s="186"/>
      <c r="L19" s="142">
        <f t="shared" si="1"/>
        <v>0</v>
      </c>
      <c r="M19" s="105" t="e">
        <f t="shared" si="6"/>
        <v>#VALUE!</v>
      </c>
      <c r="N19" s="143" t="e">
        <f t="shared" si="7"/>
        <v>#DIV/0!</v>
      </c>
      <c r="O19" s="144" t="e">
        <f t="shared" si="2"/>
        <v>#DIV/0!</v>
      </c>
      <c r="P19" s="145"/>
      <c r="Q19" s="153" t="e">
        <f t="shared" si="3"/>
        <v>#DIV/0!</v>
      </c>
      <c r="R19" s="141"/>
      <c r="S19" s="153" t="e">
        <f t="shared" si="4"/>
        <v>#DIV/0!</v>
      </c>
      <c r="T19" s="141"/>
      <c r="U19" s="154" t="e">
        <f t="shared" si="5"/>
        <v>#DIV/0!</v>
      </c>
      <c r="V19" s="155"/>
      <c r="W19" s="156"/>
      <c r="X19" s="150" t="e">
        <f t="shared" si="8"/>
        <v>#DIV/0!</v>
      </c>
      <c r="Y19" s="151"/>
      <c r="AB19" s="102"/>
      <c r="AC19" s="135"/>
      <c r="AD19" s="135"/>
      <c r="AE19" s="136"/>
      <c r="AF19" s="102"/>
    </row>
    <row r="20" spans="1:32" ht="19.5" customHeight="1">
      <c r="A20" s="212"/>
      <c r="B20" s="137">
        <v>5</v>
      </c>
      <c r="C20" s="152"/>
      <c r="D20" s="139"/>
      <c r="E20" s="140">
        <f t="shared" si="0"/>
      </c>
      <c r="F20" s="100"/>
      <c r="G20" s="185"/>
      <c r="H20" s="187"/>
      <c r="I20" s="188"/>
      <c r="J20" s="188"/>
      <c r="K20" s="188"/>
      <c r="L20" s="142">
        <f t="shared" si="1"/>
        <v>0</v>
      </c>
      <c r="M20" s="105" t="e">
        <f t="shared" si="6"/>
        <v>#VALUE!</v>
      </c>
      <c r="N20" s="143" t="e">
        <f t="shared" si="7"/>
        <v>#DIV/0!</v>
      </c>
      <c r="O20" s="144" t="e">
        <f t="shared" si="2"/>
        <v>#DIV/0!</v>
      </c>
      <c r="P20" s="145"/>
      <c r="Q20" s="146" t="e">
        <f t="shared" si="3"/>
        <v>#DIV/0!</v>
      </c>
      <c r="R20" s="141"/>
      <c r="S20" s="146" t="e">
        <f t="shared" si="4"/>
        <v>#DIV/0!</v>
      </c>
      <c r="T20" s="141"/>
      <c r="U20" s="147" t="e">
        <f t="shared" si="5"/>
        <v>#DIV/0!</v>
      </c>
      <c r="V20" s="148"/>
      <c r="W20" s="149"/>
      <c r="X20" s="150" t="e">
        <f t="shared" si="8"/>
        <v>#DIV/0!</v>
      </c>
      <c r="Y20" s="151"/>
      <c r="AB20" s="102"/>
      <c r="AC20" s="135"/>
      <c r="AD20" s="135"/>
      <c r="AE20" s="136"/>
      <c r="AF20" s="102"/>
    </row>
    <row r="21" spans="1:32" ht="19.5" customHeight="1">
      <c r="A21" s="212"/>
      <c r="B21" s="137">
        <v>6</v>
      </c>
      <c r="C21" s="152"/>
      <c r="D21" s="139"/>
      <c r="E21" s="140">
        <f t="shared" si="0"/>
      </c>
      <c r="F21" s="100"/>
      <c r="G21" s="185"/>
      <c r="H21" s="185"/>
      <c r="I21" s="186"/>
      <c r="J21" s="186"/>
      <c r="K21" s="186"/>
      <c r="L21" s="142">
        <f t="shared" si="1"/>
        <v>0</v>
      </c>
      <c r="M21" s="105" t="e">
        <f t="shared" si="6"/>
        <v>#VALUE!</v>
      </c>
      <c r="N21" s="143" t="e">
        <f t="shared" si="7"/>
        <v>#DIV/0!</v>
      </c>
      <c r="O21" s="144" t="e">
        <f t="shared" si="2"/>
        <v>#DIV/0!</v>
      </c>
      <c r="P21" s="145"/>
      <c r="Q21" s="153" t="e">
        <f t="shared" si="3"/>
        <v>#DIV/0!</v>
      </c>
      <c r="R21" s="141"/>
      <c r="S21" s="153" t="e">
        <f t="shared" si="4"/>
        <v>#DIV/0!</v>
      </c>
      <c r="T21" s="141"/>
      <c r="U21" s="154" t="e">
        <f t="shared" si="5"/>
        <v>#DIV/0!</v>
      </c>
      <c r="V21" s="155"/>
      <c r="W21" s="156"/>
      <c r="X21" s="150" t="e">
        <f t="shared" si="8"/>
        <v>#DIV/0!</v>
      </c>
      <c r="Y21" s="151"/>
      <c r="AB21" s="102"/>
      <c r="AC21" s="135"/>
      <c r="AD21" s="135"/>
      <c r="AE21" s="166"/>
      <c r="AF21" s="102"/>
    </row>
    <row r="22" spans="1:32" ht="19.5" customHeight="1">
      <c r="A22" s="212"/>
      <c r="B22" s="137">
        <v>7</v>
      </c>
      <c r="C22" s="152"/>
      <c r="D22" s="139"/>
      <c r="E22" s="140">
        <f t="shared" si="0"/>
      </c>
      <c r="F22" s="100"/>
      <c r="G22" s="185"/>
      <c r="H22" s="187"/>
      <c r="I22" s="188"/>
      <c r="J22" s="188"/>
      <c r="K22" s="188"/>
      <c r="L22" s="142">
        <f t="shared" si="1"/>
        <v>0</v>
      </c>
      <c r="M22" s="105" t="e">
        <f t="shared" si="6"/>
        <v>#VALUE!</v>
      </c>
      <c r="N22" s="143" t="e">
        <f t="shared" si="7"/>
        <v>#DIV/0!</v>
      </c>
      <c r="O22" s="144" t="e">
        <f t="shared" si="2"/>
        <v>#DIV/0!</v>
      </c>
      <c r="P22" s="145"/>
      <c r="Q22" s="146" t="e">
        <f t="shared" si="3"/>
        <v>#DIV/0!</v>
      </c>
      <c r="R22" s="141"/>
      <c r="S22" s="146" t="e">
        <f t="shared" si="4"/>
        <v>#DIV/0!</v>
      </c>
      <c r="T22" s="141"/>
      <c r="U22" s="147" t="e">
        <f t="shared" si="5"/>
        <v>#DIV/0!</v>
      </c>
      <c r="V22" s="148"/>
      <c r="W22" s="149"/>
      <c r="X22" s="150" t="e">
        <f t="shared" si="8"/>
        <v>#DIV/0!</v>
      </c>
      <c r="Y22" s="151"/>
      <c r="AB22" s="102"/>
      <c r="AC22" s="135"/>
      <c r="AD22" s="135"/>
      <c r="AE22" s="166"/>
      <c r="AF22" s="102"/>
    </row>
    <row r="23" spans="1:32" ht="19.5" customHeight="1">
      <c r="A23" s="212"/>
      <c r="B23" s="137">
        <v>8</v>
      </c>
      <c r="C23" s="152"/>
      <c r="D23" s="139"/>
      <c r="E23" s="140">
        <f t="shared" si="0"/>
      </c>
      <c r="F23" s="100"/>
      <c r="G23" s="185"/>
      <c r="H23" s="185"/>
      <c r="I23" s="186"/>
      <c r="J23" s="186"/>
      <c r="K23" s="186"/>
      <c r="L23" s="142">
        <f t="shared" si="1"/>
        <v>0</v>
      </c>
      <c r="M23" s="105" t="e">
        <f t="shared" si="6"/>
        <v>#VALUE!</v>
      </c>
      <c r="N23" s="143" t="e">
        <f t="shared" si="7"/>
        <v>#DIV/0!</v>
      </c>
      <c r="O23" s="144" t="e">
        <f t="shared" si="2"/>
        <v>#DIV/0!</v>
      </c>
      <c r="P23" s="145"/>
      <c r="Q23" s="153" t="e">
        <f t="shared" si="3"/>
        <v>#DIV/0!</v>
      </c>
      <c r="R23" s="141"/>
      <c r="S23" s="153" t="e">
        <f t="shared" si="4"/>
        <v>#DIV/0!</v>
      </c>
      <c r="T23" s="141"/>
      <c r="U23" s="154" t="e">
        <f t="shared" si="5"/>
        <v>#DIV/0!</v>
      </c>
      <c r="V23" s="155"/>
      <c r="W23" s="156"/>
      <c r="X23" s="150" t="e">
        <f t="shared" si="8"/>
        <v>#DIV/0!</v>
      </c>
      <c r="Y23" s="151"/>
      <c r="AB23" s="102"/>
      <c r="AC23" s="135"/>
      <c r="AD23" s="135"/>
      <c r="AE23" s="136"/>
      <c r="AF23" s="102"/>
    </row>
    <row r="24" spans="1:32" ht="19.5" customHeight="1">
      <c r="A24" s="212"/>
      <c r="B24" s="137">
        <v>9</v>
      </c>
      <c r="C24" s="152"/>
      <c r="D24" s="139"/>
      <c r="E24" s="140">
        <f t="shared" si="0"/>
      </c>
      <c r="F24" s="100"/>
      <c r="G24" s="185"/>
      <c r="H24" s="187"/>
      <c r="I24" s="188"/>
      <c r="J24" s="188"/>
      <c r="K24" s="188"/>
      <c r="L24" s="142">
        <f t="shared" si="1"/>
        <v>0</v>
      </c>
      <c r="M24" s="105" t="e">
        <f t="shared" si="6"/>
        <v>#VALUE!</v>
      </c>
      <c r="N24" s="143" t="e">
        <f t="shared" si="7"/>
        <v>#DIV/0!</v>
      </c>
      <c r="O24" s="144" t="e">
        <f t="shared" si="2"/>
        <v>#DIV/0!</v>
      </c>
      <c r="P24" s="145"/>
      <c r="Q24" s="146" t="e">
        <f t="shared" si="3"/>
        <v>#DIV/0!</v>
      </c>
      <c r="R24" s="141"/>
      <c r="S24" s="146" t="e">
        <f t="shared" si="4"/>
        <v>#DIV/0!</v>
      </c>
      <c r="T24" s="141"/>
      <c r="U24" s="147" t="e">
        <f t="shared" si="5"/>
        <v>#DIV/0!</v>
      </c>
      <c r="V24" s="148"/>
      <c r="W24" s="149"/>
      <c r="X24" s="150" t="e">
        <f t="shared" si="8"/>
        <v>#DIV/0!</v>
      </c>
      <c r="Y24" s="151"/>
      <c r="AB24" s="102"/>
      <c r="AC24" s="135"/>
      <c r="AD24" s="135"/>
      <c r="AE24" s="136"/>
      <c r="AF24" s="102"/>
    </row>
    <row r="25" spans="1:32" ht="19.5" customHeight="1">
      <c r="A25" s="212"/>
      <c r="B25" s="137">
        <v>10</v>
      </c>
      <c r="C25" s="152"/>
      <c r="D25" s="139"/>
      <c r="E25" s="140">
        <f t="shared" si="0"/>
      </c>
      <c r="F25" s="100"/>
      <c r="G25" s="185"/>
      <c r="H25" s="185"/>
      <c r="I25" s="186"/>
      <c r="J25" s="186"/>
      <c r="K25" s="186"/>
      <c r="L25" s="142">
        <f t="shared" si="1"/>
        <v>0</v>
      </c>
      <c r="M25" s="105" t="e">
        <f t="shared" si="6"/>
        <v>#VALUE!</v>
      </c>
      <c r="N25" s="143" t="e">
        <f t="shared" si="7"/>
        <v>#DIV/0!</v>
      </c>
      <c r="O25" s="144" t="e">
        <f t="shared" si="2"/>
        <v>#DIV/0!</v>
      </c>
      <c r="P25" s="145"/>
      <c r="Q25" s="153" t="e">
        <f t="shared" si="3"/>
        <v>#DIV/0!</v>
      </c>
      <c r="R25" s="141"/>
      <c r="S25" s="153" t="e">
        <f t="shared" si="4"/>
        <v>#DIV/0!</v>
      </c>
      <c r="T25" s="141"/>
      <c r="U25" s="154" t="e">
        <f t="shared" si="5"/>
        <v>#DIV/0!</v>
      </c>
      <c r="V25" s="155"/>
      <c r="W25" s="156"/>
      <c r="X25" s="150" t="e">
        <f t="shared" si="8"/>
        <v>#DIV/0!</v>
      </c>
      <c r="Y25" s="151"/>
      <c r="AB25" s="102"/>
      <c r="AC25" s="135"/>
      <c r="AD25" s="135"/>
      <c r="AE25" s="136"/>
      <c r="AF25" s="102"/>
    </row>
    <row r="26" spans="1:32" ht="19.5" customHeight="1">
      <c r="A26" s="212"/>
      <c r="B26" s="137">
        <v>11</v>
      </c>
      <c r="C26" s="152"/>
      <c r="D26" s="139"/>
      <c r="E26" s="140">
        <f t="shared" si="0"/>
      </c>
      <c r="F26" s="100"/>
      <c r="G26" s="185"/>
      <c r="H26" s="187"/>
      <c r="I26" s="188"/>
      <c r="J26" s="188"/>
      <c r="K26" s="188"/>
      <c r="L26" s="142">
        <f t="shared" si="1"/>
        <v>0</v>
      </c>
      <c r="M26" s="105" t="e">
        <f t="shared" si="6"/>
        <v>#VALUE!</v>
      </c>
      <c r="N26" s="143" t="e">
        <f t="shared" si="7"/>
        <v>#DIV/0!</v>
      </c>
      <c r="O26" s="144" t="e">
        <f t="shared" si="2"/>
        <v>#DIV/0!</v>
      </c>
      <c r="P26" s="145"/>
      <c r="Q26" s="146" t="e">
        <f t="shared" si="3"/>
        <v>#DIV/0!</v>
      </c>
      <c r="R26" s="141"/>
      <c r="S26" s="146" t="e">
        <f t="shared" si="4"/>
        <v>#DIV/0!</v>
      </c>
      <c r="T26" s="141"/>
      <c r="U26" s="147" t="e">
        <f t="shared" si="5"/>
        <v>#DIV/0!</v>
      </c>
      <c r="V26" s="148"/>
      <c r="W26" s="149"/>
      <c r="X26" s="150" t="e">
        <f t="shared" si="8"/>
        <v>#DIV/0!</v>
      </c>
      <c r="Y26" s="151"/>
      <c r="AB26" s="102"/>
      <c r="AC26" s="135"/>
      <c r="AD26" s="135"/>
      <c r="AE26" s="136"/>
      <c r="AF26" s="102"/>
    </row>
    <row r="27" spans="1:32" ht="19.5" customHeight="1">
      <c r="A27" s="212"/>
      <c r="B27" s="137">
        <v>12</v>
      </c>
      <c r="C27" s="152"/>
      <c r="D27" s="139"/>
      <c r="E27" s="140">
        <f t="shared" si="0"/>
      </c>
      <c r="F27" s="100"/>
      <c r="G27" s="185"/>
      <c r="H27" s="185"/>
      <c r="I27" s="186"/>
      <c r="J27" s="186"/>
      <c r="K27" s="186"/>
      <c r="L27" s="142">
        <f t="shared" si="1"/>
        <v>0</v>
      </c>
      <c r="M27" s="105" t="e">
        <f t="shared" si="6"/>
        <v>#VALUE!</v>
      </c>
      <c r="N27" s="143" t="e">
        <f t="shared" si="7"/>
        <v>#DIV/0!</v>
      </c>
      <c r="O27" s="144" t="e">
        <f t="shared" si="2"/>
        <v>#DIV/0!</v>
      </c>
      <c r="P27" s="145"/>
      <c r="Q27" s="153" t="e">
        <f t="shared" si="3"/>
        <v>#DIV/0!</v>
      </c>
      <c r="R27" s="141"/>
      <c r="S27" s="153" t="e">
        <f t="shared" si="4"/>
        <v>#DIV/0!</v>
      </c>
      <c r="T27" s="141"/>
      <c r="U27" s="154" t="e">
        <f t="shared" si="5"/>
        <v>#DIV/0!</v>
      </c>
      <c r="V27" s="155"/>
      <c r="W27" s="156"/>
      <c r="X27" s="150" t="e">
        <f t="shared" si="8"/>
        <v>#DIV/0!</v>
      </c>
      <c r="Y27" s="151"/>
      <c r="AB27" s="102"/>
      <c r="AC27" s="135"/>
      <c r="AD27" s="135"/>
      <c r="AE27" s="136"/>
      <c r="AF27" s="102"/>
    </row>
    <row r="28" spans="1:32" ht="19.5" customHeight="1">
      <c r="A28" s="212"/>
      <c r="B28" s="137">
        <v>13</v>
      </c>
      <c r="C28" s="152"/>
      <c r="D28" s="139"/>
      <c r="E28" s="140">
        <f t="shared" si="0"/>
      </c>
      <c r="F28" s="100"/>
      <c r="G28" s="185"/>
      <c r="H28" s="187"/>
      <c r="I28" s="188"/>
      <c r="J28" s="188"/>
      <c r="K28" s="188"/>
      <c r="L28" s="142">
        <f t="shared" si="1"/>
        <v>0</v>
      </c>
      <c r="M28" s="105" t="e">
        <f t="shared" si="6"/>
        <v>#VALUE!</v>
      </c>
      <c r="N28" s="143" t="e">
        <f t="shared" si="7"/>
        <v>#DIV/0!</v>
      </c>
      <c r="O28" s="144" t="e">
        <f t="shared" si="2"/>
        <v>#DIV/0!</v>
      </c>
      <c r="P28" s="145"/>
      <c r="Q28" s="146" t="e">
        <f t="shared" si="3"/>
        <v>#DIV/0!</v>
      </c>
      <c r="R28" s="141"/>
      <c r="S28" s="146" t="e">
        <f t="shared" si="4"/>
        <v>#DIV/0!</v>
      </c>
      <c r="T28" s="141"/>
      <c r="U28" s="147" t="e">
        <f t="shared" si="5"/>
        <v>#DIV/0!</v>
      </c>
      <c r="V28" s="148"/>
      <c r="W28" s="149"/>
      <c r="X28" s="150" t="e">
        <f t="shared" si="8"/>
        <v>#DIV/0!</v>
      </c>
      <c r="Y28" s="151"/>
      <c r="AB28" s="102"/>
      <c r="AC28" s="135"/>
      <c r="AD28" s="135"/>
      <c r="AE28" s="136"/>
      <c r="AF28" s="102"/>
    </row>
    <row r="29" spans="1:32" ht="19.5" customHeight="1">
      <c r="A29" s="212"/>
      <c r="B29" s="137">
        <v>14</v>
      </c>
      <c r="C29" s="152"/>
      <c r="D29" s="139"/>
      <c r="E29" s="140">
        <f t="shared" si="0"/>
      </c>
      <c r="F29" s="100"/>
      <c r="G29" s="185"/>
      <c r="H29" s="185"/>
      <c r="I29" s="186"/>
      <c r="J29" s="186"/>
      <c r="K29" s="186"/>
      <c r="L29" s="142">
        <f t="shared" si="1"/>
        <v>0</v>
      </c>
      <c r="M29" s="105" t="e">
        <f t="shared" si="6"/>
        <v>#VALUE!</v>
      </c>
      <c r="N29" s="143" t="e">
        <f t="shared" si="7"/>
        <v>#DIV/0!</v>
      </c>
      <c r="O29" s="144" t="e">
        <f t="shared" si="2"/>
        <v>#DIV/0!</v>
      </c>
      <c r="P29" s="145"/>
      <c r="Q29" s="153" t="e">
        <f t="shared" si="3"/>
        <v>#DIV/0!</v>
      </c>
      <c r="R29" s="141"/>
      <c r="S29" s="153" t="e">
        <f t="shared" si="4"/>
        <v>#DIV/0!</v>
      </c>
      <c r="T29" s="141"/>
      <c r="U29" s="154" t="e">
        <f t="shared" si="5"/>
        <v>#DIV/0!</v>
      </c>
      <c r="V29" s="155"/>
      <c r="W29" s="156"/>
      <c r="X29" s="150" t="e">
        <f t="shared" si="8"/>
        <v>#DIV/0!</v>
      </c>
      <c r="Y29" s="151"/>
      <c r="AB29" s="102"/>
      <c r="AC29" s="135"/>
      <c r="AD29" s="135"/>
      <c r="AE29" s="136"/>
      <c r="AF29" s="102"/>
    </row>
    <row r="30" spans="1:32" ht="19.5" customHeight="1">
      <c r="A30" s="212"/>
      <c r="B30" s="137">
        <v>15</v>
      </c>
      <c r="C30" s="152"/>
      <c r="D30" s="139"/>
      <c r="E30" s="140">
        <f t="shared" si="0"/>
      </c>
      <c r="F30" s="100"/>
      <c r="G30" s="185"/>
      <c r="H30" s="187"/>
      <c r="I30" s="188"/>
      <c r="J30" s="188"/>
      <c r="K30" s="188"/>
      <c r="L30" s="142">
        <f t="shared" si="1"/>
        <v>0</v>
      </c>
      <c r="M30" s="105" t="e">
        <f t="shared" si="6"/>
        <v>#VALUE!</v>
      </c>
      <c r="N30" s="143" t="e">
        <f t="shared" si="7"/>
        <v>#DIV/0!</v>
      </c>
      <c r="O30" s="144" t="e">
        <f t="shared" si="2"/>
        <v>#DIV/0!</v>
      </c>
      <c r="P30" s="145"/>
      <c r="Q30" s="146" t="e">
        <f t="shared" si="3"/>
        <v>#DIV/0!</v>
      </c>
      <c r="R30" s="141"/>
      <c r="S30" s="146" t="e">
        <f t="shared" si="4"/>
        <v>#DIV/0!</v>
      </c>
      <c r="T30" s="141"/>
      <c r="U30" s="147" t="e">
        <f t="shared" si="5"/>
        <v>#DIV/0!</v>
      </c>
      <c r="V30" s="148"/>
      <c r="W30" s="149"/>
      <c r="X30" s="150" t="e">
        <f t="shared" si="8"/>
        <v>#DIV/0!</v>
      </c>
      <c r="Y30" s="151"/>
      <c r="AB30" s="102"/>
      <c r="AC30" s="135"/>
      <c r="AD30" s="135"/>
      <c r="AE30" s="136"/>
      <c r="AF30" s="102"/>
    </row>
    <row r="31" spans="1:32" ht="19.5" customHeight="1">
      <c r="A31" s="212"/>
      <c r="B31" s="137">
        <v>16</v>
      </c>
      <c r="C31" s="152"/>
      <c r="D31" s="139"/>
      <c r="E31" s="140">
        <f t="shared" si="0"/>
      </c>
      <c r="F31" s="100"/>
      <c r="G31" s="185"/>
      <c r="H31" s="185"/>
      <c r="I31" s="186"/>
      <c r="J31" s="186"/>
      <c r="K31" s="186"/>
      <c r="L31" s="142">
        <f t="shared" si="1"/>
        <v>0</v>
      </c>
      <c r="M31" s="105" t="e">
        <f t="shared" si="6"/>
        <v>#VALUE!</v>
      </c>
      <c r="N31" s="143" t="e">
        <f t="shared" si="7"/>
        <v>#DIV/0!</v>
      </c>
      <c r="O31" s="144" t="e">
        <f t="shared" si="2"/>
        <v>#DIV/0!</v>
      </c>
      <c r="P31" s="145"/>
      <c r="Q31" s="153" t="e">
        <f t="shared" si="3"/>
        <v>#DIV/0!</v>
      </c>
      <c r="R31" s="141"/>
      <c r="S31" s="153" t="e">
        <f t="shared" si="4"/>
        <v>#DIV/0!</v>
      </c>
      <c r="T31" s="141"/>
      <c r="U31" s="154" t="e">
        <f t="shared" si="5"/>
        <v>#DIV/0!</v>
      </c>
      <c r="V31" s="155"/>
      <c r="W31" s="156"/>
      <c r="X31" s="150" t="e">
        <f t="shared" si="8"/>
        <v>#DIV/0!</v>
      </c>
      <c r="Y31" s="151"/>
      <c r="AB31" s="102"/>
      <c r="AC31" s="135"/>
      <c r="AD31" s="135"/>
      <c r="AE31" s="136"/>
      <c r="AF31" s="102"/>
    </row>
    <row r="32" spans="1:32" ht="19.5" customHeight="1">
      <c r="A32" s="212"/>
      <c r="B32" s="137">
        <v>17</v>
      </c>
      <c r="C32" s="152"/>
      <c r="D32" s="139"/>
      <c r="E32" s="140">
        <f t="shared" si="0"/>
      </c>
      <c r="F32" s="100"/>
      <c r="G32" s="185"/>
      <c r="H32" s="187"/>
      <c r="I32" s="188"/>
      <c r="J32" s="188"/>
      <c r="K32" s="188"/>
      <c r="L32" s="142">
        <f t="shared" si="1"/>
        <v>0</v>
      </c>
      <c r="M32" s="105" t="e">
        <f t="shared" si="6"/>
        <v>#VALUE!</v>
      </c>
      <c r="N32" s="143" t="e">
        <f t="shared" si="7"/>
        <v>#DIV/0!</v>
      </c>
      <c r="O32" s="144" t="e">
        <f t="shared" si="2"/>
        <v>#DIV/0!</v>
      </c>
      <c r="P32" s="145"/>
      <c r="Q32" s="146" t="e">
        <f t="shared" si="3"/>
        <v>#DIV/0!</v>
      </c>
      <c r="R32" s="141"/>
      <c r="S32" s="146" t="e">
        <f t="shared" si="4"/>
        <v>#DIV/0!</v>
      </c>
      <c r="T32" s="141"/>
      <c r="U32" s="147" t="e">
        <f t="shared" si="5"/>
        <v>#DIV/0!</v>
      </c>
      <c r="V32" s="148"/>
      <c r="W32" s="149"/>
      <c r="X32" s="150" t="e">
        <f t="shared" si="8"/>
        <v>#DIV/0!</v>
      </c>
      <c r="Y32" s="151"/>
      <c r="AB32" s="102"/>
      <c r="AC32" s="135"/>
      <c r="AD32" s="135"/>
      <c r="AE32" s="136"/>
      <c r="AF32" s="102"/>
    </row>
    <row r="33" spans="1:32" ht="19.5" customHeight="1">
      <c r="A33" s="212"/>
      <c r="B33" s="137">
        <v>18</v>
      </c>
      <c r="C33" s="152"/>
      <c r="D33" s="139"/>
      <c r="E33" s="140">
        <f t="shared" si="0"/>
      </c>
      <c r="F33" s="100"/>
      <c r="G33" s="185"/>
      <c r="H33" s="185"/>
      <c r="I33" s="186"/>
      <c r="J33" s="186"/>
      <c r="K33" s="186"/>
      <c r="L33" s="142">
        <f t="shared" si="1"/>
        <v>0</v>
      </c>
      <c r="M33" s="105" t="e">
        <f t="shared" si="6"/>
        <v>#VALUE!</v>
      </c>
      <c r="N33" s="143" t="e">
        <f t="shared" si="7"/>
        <v>#DIV/0!</v>
      </c>
      <c r="O33" s="144" t="e">
        <f t="shared" si="2"/>
        <v>#DIV/0!</v>
      </c>
      <c r="P33" s="145"/>
      <c r="Q33" s="153" t="e">
        <f t="shared" si="3"/>
        <v>#DIV/0!</v>
      </c>
      <c r="R33" s="141"/>
      <c r="S33" s="153" t="e">
        <f t="shared" si="4"/>
        <v>#DIV/0!</v>
      </c>
      <c r="T33" s="141"/>
      <c r="U33" s="154" t="e">
        <f t="shared" si="5"/>
        <v>#DIV/0!</v>
      </c>
      <c r="V33" s="155"/>
      <c r="W33" s="156"/>
      <c r="X33" s="150" t="e">
        <f t="shared" si="8"/>
        <v>#DIV/0!</v>
      </c>
      <c r="Y33" s="151"/>
      <c r="AB33" s="102"/>
      <c r="AC33" s="135"/>
      <c r="AD33" s="135"/>
      <c r="AE33" s="136"/>
      <c r="AF33" s="102"/>
    </row>
    <row r="34" spans="1:32" ht="19.5" customHeight="1">
      <c r="A34" s="212"/>
      <c r="B34" s="137">
        <v>19</v>
      </c>
      <c r="C34" s="152"/>
      <c r="D34" s="139"/>
      <c r="E34" s="140">
        <f t="shared" si="0"/>
      </c>
      <c r="F34" s="100"/>
      <c r="G34" s="185"/>
      <c r="H34" s="187"/>
      <c r="I34" s="188"/>
      <c r="J34" s="188"/>
      <c r="K34" s="188"/>
      <c r="L34" s="142">
        <f t="shared" si="1"/>
        <v>0</v>
      </c>
      <c r="M34" s="105" t="e">
        <f t="shared" si="6"/>
        <v>#VALUE!</v>
      </c>
      <c r="N34" s="143" t="e">
        <f t="shared" si="7"/>
        <v>#DIV/0!</v>
      </c>
      <c r="O34" s="144" t="e">
        <f t="shared" si="2"/>
        <v>#DIV/0!</v>
      </c>
      <c r="P34" s="145"/>
      <c r="Q34" s="146" t="e">
        <f t="shared" si="3"/>
        <v>#DIV/0!</v>
      </c>
      <c r="R34" s="141"/>
      <c r="S34" s="146" t="e">
        <f t="shared" si="4"/>
        <v>#DIV/0!</v>
      </c>
      <c r="T34" s="141"/>
      <c r="U34" s="147" t="e">
        <f t="shared" si="5"/>
        <v>#DIV/0!</v>
      </c>
      <c r="V34" s="148"/>
      <c r="W34" s="149"/>
      <c r="X34" s="150" t="e">
        <f t="shared" si="8"/>
        <v>#DIV/0!</v>
      </c>
      <c r="Y34" s="151"/>
      <c r="AB34" s="102"/>
      <c r="AC34" s="135"/>
      <c r="AD34" s="135"/>
      <c r="AE34" s="136"/>
      <c r="AF34" s="102"/>
    </row>
    <row r="35" spans="1:32" ht="19.5" customHeight="1" thickBot="1">
      <c r="A35" s="212"/>
      <c r="B35" s="167">
        <v>20</v>
      </c>
      <c r="C35" s="168"/>
      <c r="D35" s="169"/>
      <c r="E35" s="170">
        <f t="shared" si="0"/>
      </c>
      <c r="F35" s="101"/>
      <c r="G35" s="189"/>
      <c r="H35" s="189"/>
      <c r="I35" s="190"/>
      <c r="J35" s="190"/>
      <c r="K35" s="190"/>
      <c r="L35" s="171">
        <f t="shared" si="1"/>
        <v>0</v>
      </c>
      <c r="M35" s="106" t="e">
        <f t="shared" si="6"/>
        <v>#VALUE!</v>
      </c>
      <c r="N35" s="172" t="e">
        <f t="shared" si="7"/>
        <v>#DIV/0!</v>
      </c>
      <c r="O35" s="173" t="e">
        <f t="shared" si="2"/>
        <v>#DIV/0!</v>
      </c>
      <c r="P35" s="145"/>
      <c r="Q35" s="153" t="e">
        <f t="shared" si="3"/>
        <v>#DIV/0!</v>
      </c>
      <c r="R35" s="141"/>
      <c r="S35" s="153" t="e">
        <f t="shared" si="4"/>
        <v>#DIV/0!</v>
      </c>
      <c r="T35" s="141"/>
      <c r="U35" s="154" t="e">
        <f t="shared" si="5"/>
        <v>#DIV/0!</v>
      </c>
      <c r="V35" s="155"/>
      <c r="W35" s="156"/>
      <c r="X35" s="150" t="e">
        <f t="shared" si="8"/>
        <v>#DIV/0!</v>
      </c>
      <c r="Y35" s="151"/>
      <c r="AB35" s="102"/>
      <c r="AC35" s="135"/>
      <c r="AD35" s="135"/>
      <c r="AE35" s="136"/>
      <c r="AF35" s="102"/>
    </row>
    <row r="36" spans="1:32" ht="30" customHeight="1" thickTop="1">
      <c r="A36" s="212"/>
      <c r="K36" s="174"/>
      <c r="M36" s="175" t="s">
        <v>25</v>
      </c>
      <c r="N36" s="176"/>
      <c r="O36" s="176"/>
      <c r="Q36" s="177" t="s">
        <v>26</v>
      </c>
      <c r="AB36" s="102"/>
      <c r="AC36" s="135"/>
      <c r="AD36" s="135"/>
      <c r="AE36" s="136"/>
      <c r="AF36" s="102"/>
    </row>
    <row r="37" spans="28:32" ht="14.25">
      <c r="AB37" s="102"/>
      <c r="AC37" s="135"/>
      <c r="AD37" s="135"/>
      <c r="AE37" s="136"/>
      <c r="AF37" s="102"/>
    </row>
    <row r="38" spans="12:32" ht="14.25">
      <c r="L38" s="178"/>
      <c r="AB38" s="102"/>
      <c r="AC38" s="135"/>
      <c r="AD38" s="135"/>
      <c r="AE38" s="136"/>
      <c r="AF38" s="102"/>
    </row>
    <row r="39" spans="28:32" ht="14.25">
      <c r="AB39" s="102"/>
      <c r="AC39" s="135"/>
      <c r="AD39" s="135"/>
      <c r="AE39" s="136"/>
      <c r="AF39" s="102"/>
    </row>
    <row r="40" spans="28:32" ht="14.25">
      <c r="AB40" s="102"/>
      <c r="AC40" s="135"/>
      <c r="AD40" s="135"/>
      <c r="AE40" s="136"/>
      <c r="AF40" s="102"/>
    </row>
    <row r="41" spans="28:32" ht="14.25">
      <c r="AB41" s="102"/>
      <c r="AC41" s="135"/>
      <c r="AD41" s="135"/>
      <c r="AE41" s="136"/>
      <c r="AF41" s="102"/>
    </row>
    <row r="42" spans="28:32" ht="14.25">
      <c r="AB42" s="102"/>
      <c r="AC42" s="135"/>
      <c r="AD42" s="135"/>
      <c r="AE42" s="136"/>
      <c r="AF42" s="102"/>
    </row>
    <row r="43" spans="28:32" ht="14.25">
      <c r="AB43" s="102"/>
      <c r="AC43" s="135"/>
      <c r="AD43" s="135"/>
      <c r="AE43" s="136"/>
      <c r="AF43" s="102"/>
    </row>
    <row r="44" spans="28:32" ht="14.25">
      <c r="AB44" s="102"/>
      <c r="AC44" s="135"/>
      <c r="AD44" s="135"/>
      <c r="AE44" s="136"/>
      <c r="AF44" s="102"/>
    </row>
    <row r="45" spans="28:32" ht="14.25">
      <c r="AB45" s="102"/>
      <c r="AC45" s="135"/>
      <c r="AD45" s="135"/>
      <c r="AE45" s="136"/>
      <c r="AF45" s="102"/>
    </row>
    <row r="46" spans="28:32" ht="14.25">
      <c r="AB46" s="102"/>
      <c r="AC46" s="135"/>
      <c r="AD46" s="135"/>
      <c r="AE46" s="136"/>
      <c r="AF46" s="102"/>
    </row>
    <row r="47" spans="28:32" ht="14.25">
      <c r="AB47" s="102"/>
      <c r="AC47" s="135"/>
      <c r="AD47" s="135"/>
      <c r="AE47" s="136"/>
      <c r="AF47" s="102"/>
    </row>
    <row r="48" spans="28:32" ht="14.25">
      <c r="AB48" s="102"/>
      <c r="AC48" s="135"/>
      <c r="AD48" s="135"/>
      <c r="AE48" s="136"/>
      <c r="AF48" s="102"/>
    </row>
    <row r="49" spans="28:32" ht="14.25">
      <c r="AB49" s="102"/>
      <c r="AC49" s="135"/>
      <c r="AD49" s="135"/>
      <c r="AE49" s="136"/>
      <c r="AF49" s="102"/>
    </row>
    <row r="50" spans="28:32" ht="14.25">
      <c r="AB50" s="102"/>
      <c r="AC50" s="135"/>
      <c r="AD50" s="135"/>
      <c r="AE50" s="136"/>
      <c r="AF50" s="102"/>
    </row>
    <row r="51" spans="28:32" ht="14.25">
      <c r="AB51" s="102"/>
      <c r="AC51" s="135"/>
      <c r="AD51" s="135"/>
      <c r="AE51" s="166"/>
      <c r="AF51" s="102"/>
    </row>
    <row r="52" spans="28:32" ht="14.25">
      <c r="AB52" s="102"/>
      <c r="AC52" s="135"/>
      <c r="AD52" s="135"/>
      <c r="AE52" s="166"/>
      <c r="AF52" s="102"/>
    </row>
    <row r="53" spans="28:32" ht="14.25">
      <c r="AB53" s="102"/>
      <c r="AC53" s="135"/>
      <c r="AD53" s="135"/>
      <c r="AE53" s="166"/>
      <c r="AF53" s="102"/>
    </row>
    <row r="54" spans="28:32" ht="14.25">
      <c r="AB54" s="102"/>
      <c r="AC54" s="135"/>
      <c r="AD54" s="135"/>
      <c r="AE54" s="166"/>
      <c r="AF54" s="102"/>
    </row>
    <row r="55" spans="28:32" ht="14.25">
      <c r="AB55" s="102"/>
      <c r="AC55" s="135"/>
      <c r="AD55" s="135"/>
      <c r="AE55" s="166"/>
      <c r="AF55" s="102"/>
    </row>
    <row r="56" spans="28:32" ht="14.25">
      <c r="AB56" s="102"/>
      <c r="AC56" s="135"/>
      <c r="AD56" s="135"/>
      <c r="AE56" s="166"/>
      <c r="AF56" s="102"/>
    </row>
    <row r="57" spans="28:32" ht="14.25">
      <c r="AB57" s="102"/>
      <c r="AC57" s="135"/>
      <c r="AD57" s="135"/>
      <c r="AE57" s="166"/>
      <c r="AF57" s="102"/>
    </row>
    <row r="58" spans="28:32" ht="14.25">
      <c r="AB58" s="102"/>
      <c r="AC58" s="135"/>
      <c r="AD58" s="135"/>
      <c r="AE58" s="166"/>
      <c r="AF58" s="102"/>
    </row>
    <row r="59" spans="28:32" ht="14.25">
      <c r="AB59" s="102"/>
      <c r="AC59" s="135"/>
      <c r="AD59" s="135"/>
      <c r="AE59" s="166"/>
      <c r="AF59" s="102"/>
    </row>
    <row r="60" spans="28:32" ht="14.25">
      <c r="AB60" s="102"/>
      <c r="AC60" s="135"/>
      <c r="AD60" s="135"/>
      <c r="AE60" s="166"/>
      <c r="AF60" s="102"/>
    </row>
    <row r="61" spans="28:32" ht="14.25">
      <c r="AB61" s="102"/>
      <c r="AC61" s="135"/>
      <c r="AD61" s="135"/>
      <c r="AE61" s="166"/>
      <c r="AF61" s="102"/>
    </row>
    <row r="62" spans="28:32" ht="14.25">
      <c r="AB62" s="102"/>
      <c r="AC62" s="135"/>
      <c r="AD62" s="135"/>
      <c r="AE62" s="166"/>
      <c r="AF62" s="102"/>
    </row>
    <row r="63" spans="28:32" ht="14.25">
      <c r="AB63" s="102"/>
      <c r="AC63" s="135"/>
      <c r="AD63" s="135"/>
      <c r="AE63" s="166"/>
      <c r="AF63" s="102"/>
    </row>
    <row r="64" spans="28:32" ht="14.25">
      <c r="AB64" s="102"/>
      <c r="AC64" s="135"/>
      <c r="AD64" s="135"/>
      <c r="AE64" s="166"/>
      <c r="AF64" s="102"/>
    </row>
    <row r="65" spans="28:32" ht="14.25">
      <c r="AB65" s="102"/>
      <c r="AC65" s="135"/>
      <c r="AD65" s="135"/>
      <c r="AE65" s="166"/>
      <c r="AF65" s="102"/>
    </row>
    <row r="66" spans="28:32" ht="14.25">
      <c r="AB66" s="102"/>
      <c r="AC66" s="60"/>
      <c r="AD66" s="60"/>
      <c r="AE66" s="60"/>
      <c r="AF66" s="102"/>
    </row>
    <row r="67" spans="28:32" ht="14.25">
      <c r="AB67" s="102"/>
      <c r="AC67" s="60"/>
      <c r="AD67" s="60"/>
      <c r="AE67" s="131"/>
      <c r="AF67" s="102"/>
    </row>
    <row r="68" spans="30:31" ht="14.25">
      <c r="AD68" s="60"/>
      <c r="AE68" s="131"/>
    </row>
  </sheetData>
  <sheetProtection/>
  <mergeCells count="50">
    <mergeCell ref="D4:G4"/>
    <mergeCell ref="X14:X15"/>
    <mergeCell ref="P13:U13"/>
    <mergeCell ref="V13:W13"/>
    <mergeCell ref="P14:Q14"/>
    <mergeCell ref="R14:S14"/>
    <mergeCell ref="T14:U14"/>
    <mergeCell ref="V14:V15"/>
    <mergeCell ref="W14:W15"/>
    <mergeCell ref="P10:X11"/>
    <mergeCell ref="B13:B15"/>
    <mergeCell ref="C13:C15"/>
    <mergeCell ref="D13:D15"/>
    <mergeCell ref="H13:K13"/>
    <mergeCell ref="N13:N15"/>
    <mergeCell ref="O13:O15"/>
    <mergeCell ref="B10:C10"/>
    <mergeCell ref="D10:G10"/>
    <mergeCell ref="H10:J10"/>
    <mergeCell ref="K10:M10"/>
    <mergeCell ref="H11:J11"/>
    <mergeCell ref="K11:M11"/>
    <mergeCell ref="B9:C9"/>
    <mergeCell ref="D9:G9"/>
    <mergeCell ref="H9:J9"/>
    <mergeCell ref="K9:M9"/>
    <mergeCell ref="B7:C7"/>
    <mergeCell ref="D7:G7"/>
    <mergeCell ref="H7:J7"/>
    <mergeCell ref="K7:M7"/>
    <mergeCell ref="B8:C8"/>
    <mergeCell ref="D8:G8"/>
    <mergeCell ref="K8:M8"/>
    <mergeCell ref="B5:C5"/>
    <mergeCell ref="H5:J5"/>
    <mergeCell ref="B6:C6"/>
    <mergeCell ref="D6:G6"/>
    <mergeCell ref="H6:J6"/>
    <mergeCell ref="K6:M6"/>
    <mergeCell ref="E5:F5"/>
    <mergeCell ref="A1:A36"/>
    <mergeCell ref="B1:K1"/>
    <mergeCell ref="B3:C3"/>
    <mergeCell ref="D3:G3"/>
    <mergeCell ref="H3:J3"/>
    <mergeCell ref="K3:M3"/>
    <mergeCell ref="B4:C4"/>
    <mergeCell ref="H4:J4"/>
    <mergeCell ref="K4:M4"/>
    <mergeCell ref="H8:J8"/>
  </mergeCells>
  <conditionalFormatting sqref="X16:Y35">
    <cfRule type="cellIs" priority="1" dxfId="1" operator="greaterThanOrEqual" stopIfTrue="1">
      <formula>$M$16</formula>
    </cfRule>
    <cfRule type="cellIs" priority="2" dxfId="0" operator="lessThan" stopIfTrue="1">
      <formula>$M$16</formula>
    </cfRule>
  </conditionalFormatting>
  <printOptions horizontalCentered="1"/>
  <pageMargins left="0.5118110236220472" right="0.5118110236220472" top="0.5511811023622047" bottom="0.35433070866141736" header="0.11811023622047245" footer="0.11811023622047245"/>
  <pageSetup horizontalDpi="600" verticalDpi="600" orientation="landscape" paperSize="9" scale="77" r:id="rId4"/>
  <colBreaks count="1" manualBreakCount="1">
    <brk id="15" max="65535" man="1"/>
  </colBreaks>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F68"/>
  <sheetViews>
    <sheetView zoomScale="90" zoomScaleNormal="90" zoomScaleSheetLayoutView="70" workbookViewId="0" topLeftCell="A10">
      <selection activeCell="E17" sqref="E17"/>
    </sheetView>
  </sheetViews>
  <sheetFormatPr defaultColWidth="9.140625" defaultRowHeight="15"/>
  <cols>
    <col min="1" max="1" width="3.57421875" style="6" customWidth="1"/>
    <col min="2" max="2" width="4.140625" style="12" customWidth="1"/>
    <col min="3" max="3" width="24.8515625" style="12" customWidth="1"/>
    <col min="4" max="4" width="14.8515625" style="12" customWidth="1"/>
    <col min="5" max="6" width="11.00390625" style="12" customWidth="1"/>
    <col min="7" max="7" width="13.8515625" style="12" customWidth="1"/>
    <col min="8" max="9" width="11.00390625" style="12" customWidth="1"/>
    <col min="10" max="10" width="9.8515625" style="12" customWidth="1"/>
    <col min="11" max="11" width="10.140625" style="12" customWidth="1"/>
    <col min="12" max="12" width="11.00390625" style="12" customWidth="1"/>
    <col min="13" max="13" width="11.7109375" style="12" customWidth="1"/>
    <col min="14" max="15" width="11.00390625" style="12" customWidth="1"/>
    <col min="16" max="16" width="10.8515625" style="7" bestFit="1" customWidth="1"/>
    <col min="17" max="17" width="10.8515625" style="7" customWidth="1"/>
    <col min="18" max="18" width="10.57421875" style="7" bestFit="1" customWidth="1"/>
    <col min="19" max="19" width="10.57421875" style="7" customWidth="1"/>
    <col min="20" max="20" width="11.28125" style="7" bestFit="1" customWidth="1"/>
    <col min="21" max="23" width="11.28125" style="7" customWidth="1"/>
    <col min="24" max="24" width="10.8515625" style="7" bestFit="1" customWidth="1"/>
    <col min="25" max="25" width="3.57421875" style="7" customWidth="1"/>
    <col min="26" max="28" width="9.00390625" style="6" customWidth="1"/>
    <col min="29" max="29" width="4.57421875" style="4" bestFit="1" customWidth="1"/>
    <col min="30" max="30" width="9.57421875" style="4" customWidth="1"/>
    <col min="31" max="31" width="3.140625" style="5" customWidth="1"/>
    <col min="32" max="16384" width="9.00390625" style="6" customWidth="1"/>
  </cols>
  <sheetData>
    <row r="1" spans="1:31" s="3" customFormat="1" ht="31.5" customHeight="1">
      <c r="A1" s="319"/>
      <c r="B1" s="321" t="s">
        <v>59</v>
      </c>
      <c r="C1" s="321"/>
      <c r="D1" s="321"/>
      <c r="E1" s="321"/>
      <c r="F1" s="321"/>
      <c r="G1" s="321"/>
      <c r="H1" s="321"/>
      <c r="I1" s="321"/>
      <c r="J1" s="321"/>
      <c r="K1" s="321"/>
      <c r="L1" s="354" t="s">
        <v>40</v>
      </c>
      <c r="M1" s="354"/>
      <c r="N1" s="10"/>
      <c r="O1" s="10"/>
      <c r="AC1" s="4"/>
      <c r="AD1" s="4"/>
      <c r="AE1" s="5"/>
    </row>
    <row r="2" spans="1:31" s="3" customFormat="1" ht="22.5" customHeight="1" thickBot="1">
      <c r="A2" s="320"/>
      <c r="B2" s="9"/>
      <c r="C2" s="72" t="s">
        <v>39</v>
      </c>
      <c r="D2" s="9"/>
      <c r="E2" s="9"/>
      <c r="F2" s="9"/>
      <c r="G2" s="9"/>
      <c r="H2" s="9"/>
      <c r="I2" s="9"/>
      <c r="J2" s="9"/>
      <c r="K2" s="9"/>
      <c r="L2" s="9"/>
      <c r="M2" s="9"/>
      <c r="N2" s="9"/>
      <c r="O2" s="9"/>
      <c r="AC2" s="4"/>
      <c r="AD2" s="4"/>
      <c r="AE2" s="5"/>
    </row>
    <row r="3" spans="1:31" s="3" customFormat="1" ht="19.5" customHeight="1" thickTop="1">
      <c r="A3" s="320"/>
      <c r="B3" s="214" t="s">
        <v>53</v>
      </c>
      <c r="C3" s="215"/>
      <c r="D3" s="322"/>
      <c r="E3" s="323"/>
      <c r="F3" s="323"/>
      <c r="G3" s="324"/>
      <c r="H3" s="325" t="s">
        <v>33</v>
      </c>
      <c r="I3" s="326"/>
      <c r="J3" s="326"/>
      <c r="K3" s="330"/>
      <c r="L3" s="331"/>
      <c r="M3" s="332"/>
      <c r="N3" s="22"/>
      <c r="O3" s="22"/>
      <c r="AC3" s="4"/>
      <c r="AD3" s="4"/>
      <c r="AE3" s="5"/>
    </row>
    <row r="4" spans="1:31" s="3" customFormat="1" ht="19.5" customHeight="1">
      <c r="A4" s="320"/>
      <c r="B4" s="225" t="s">
        <v>54</v>
      </c>
      <c r="C4" s="226"/>
      <c r="D4" s="317"/>
      <c r="E4" s="278"/>
      <c r="F4" s="278"/>
      <c r="G4" s="318"/>
      <c r="H4" s="312" t="s">
        <v>23</v>
      </c>
      <c r="I4" s="313"/>
      <c r="J4" s="313"/>
      <c r="K4" s="314"/>
      <c r="L4" s="315"/>
      <c r="M4" s="316"/>
      <c r="N4" s="22"/>
      <c r="O4" s="22"/>
      <c r="AC4" s="4"/>
      <c r="AD4" s="4"/>
      <c r="AE4" s="5"/>
    </row>
    <row r="5" spans="1:31" s="3" customFormat="1" ht="19.5" customHeight="1">
      <c r="A5" s="320"/>
      <c r="B5" s="225" t="s">
        <v>34</v>
      </c>
      <c r="C5" s="226"/>
      <c r="D5" s="205"/>
      <c r="E5" s="244" t="s">
        <v>4</v>
      </c>
      <c r="F5" s="244"/>
      <c r="G5" s="206"/>
      <c r="H5" s="312" t="s">
        <v>3</v>
      </c>
      <c r="I5" s="313"/>
      <c r="J5" s="313"/>
      <c r="K5" s="89"/>
      <c r="L5" s="8" t="s">
        <v>4</v>
      </c>
      <c r="M5" s="90"/>
      <c r="N5" s="23"/>
      <c r="O5" s="23"/>
      <c r="AC5" s="4"/>
      <c r="AD5" s="4"/>
      <c r="AE5" s="5"/>
    </row>
    <row r="6" spans="1:31" s="3" customFormat="1" ht="19.5" customHeight="1">
      <c r="A6" s="320"/>
      <c r="B6" s="225" t="s">
        <v>1</v>
      </c>
      <c r="C6" s="226"/>
      <c r="D6" s="305"/>
      <c r="E6" s="306"/>
      <c r="F6" s="306"/>
      <c r="G6" s="307"/>
      <c r="H6" s="308"/>
      <c r="I6" s="308"/>
      <c r="J6" s="308"/>
      <c r="K6" s="309"/>
      <c r="L6" s="310"/>
      <c r="M6" s="311"/>
      <c r="N6" s="22"/>
      <c r="O6" s="22"/>
      <c r="AC6" s="4"/>
      <c r="AD6" s="4"/>
      <c r="AE6" s="5"/>
    </row>
    <row r="7" spans="1:31" s="3" customFormat="1" ht="19.5" customHeight="1">
      <c r="A7" s="320"/>
      <c r="B7" s="225" t="s">
        <v>2</v>
      </c>
      <c r="C7" s="304"/>
      <c r="D7" s="305"/>
      <c r="E7" s="306"/>
      <c r="F7" s="306"/>
      <c r="G7" s="307"/>
      <c r="H7" s="308"/>
      <c r="I7" s="308"/>
      <c r="J7" s="308"/>
      <c r="K7" s="309"/>
      <c r="L7" s="310"/>
      <c r="M7" s="311"/>
      <c r="N7" s="22"/>
      <c r="O7" s="22"/>
      <c r="AC7" s="4"/>
      <c r="AD7" s="4"/>
      <c r="AE7" s="5"/>
    </row>
    <row r="8" spans="1:31" s="3" customFormat="1" ht="19.5" customHeight="1" thickBot="1">
      <c r="A8" s="320"/>
      <c r="B8" s="328" t="s">
        <v>31</v>
      </c>
      <c r="C8" s="329"/>
      <c r="D8" s="305"/>
      <c r="E8" s="306"/>
      <c r="F8" s="306"/>
      <c r="G8" s="307"/>
      <c r="H8" s="308"/>
      <c r="I8" s="308"/>
      <c r="J8" s="308"/>
      <c r="K8" s="309"/>
      <c r="L8" s="310"/>
      <c r="M8" s="311"/>
      <c r="N8" s="22"/>
      <c r="O8" s="22"/>
      <c r="AC8" s="4"/>
      <c r="AD8" s="4"/>
      <c r="AE8" s="5"/>
    </row>
    <row r="9" spans="1:31" s="3" customFormat="1" ht="19.5" customHeight="1">
      <c r="A9" s="320"/>
      <c r="B9" s="339" t="s">
        <v>32</v>
      </c>
      <c r="C9" s="340"/>
      <c r="D9" s="305"/>
      <c r="E9" s="306"/>
      <c r="F9" s="306"/>
      <c r="G9" s="307"/>
      <c r="H9" s="308"/>
      <c r="I9" s="308"/>
      <c r="J9" s="308"/>
      <c r="K9" s="309"/>
      <c r="L9" s="310"/>
      <c r="M9" s="311"/>
      <c r="N9" s="22"/>
      <c r="O9" s="22"/>
      <c r="P9" s="357" t="s">
        <v>50</v>
      </c>
      <c r="Q9" s="358"/>
      <c r="R9" s="358"/>
      <c r="S9" s="358"/>
      <c r="T9" s="358"/>
      <c r="U9" s="358"/>
      <c r="V9" s="358"/>
      <c r="W9" s="358"/>
      <c r="X9" s="359"/>
      <c r="AC9" s="4"/>
      <c r="AD9" s="4"/>
      <c r="AE9" s="5"/>
    </row>
    <row r="10" spans="1:31" s="3" customFormat="1" ht="19.5" customHeight="1" thickBot="1">
      <c r="A10" s="320"/>
      <c r="B10" s="341" t="s">
        <v>35</v>
      </c>
      <c r="C10" s="342"/>
      <c r="D10" s="343"/>
      <c r="E10" s="344"/>
      <c r="F10" s="344"/>
      <c r="G10" s="345"/>
      <c r="H10" s="303"/>
      <c r="I10" s="303"/>
      <c r="J10" s="303"/>
      <c r="K10" s="348"/>
      <c r="L10" s="349"/>
      <c r="M10" s="350"/>
      <c r="N10" s="22"/>
      <c r="O10" s="22"/>
      <c r="P10" s="360"/>
      <c r="Q10" s="361"/>
      <c r="R10" s="361"/>
      <c r="S10" s="361"/>
      <c r="T10" s="361"/>
      <c r="U10" s="361"/>
      <c r="V10" s="361"/>
      <c r="W10" s="361"/>
      <c r="X10" s="362"/>
      <c r="Y10" s="50"/>
      <c r="AC10" s="4"/>
      <c r="AD10" s="4"/>
      <c r="AE10" s="5"/>
    </row>
    <row r="11" spans="1:31" s="3" customFormat="1" ht="19.5" customHeight="1" thickBot="1" thickTop="1">
      <c r="A11" s="320"/>
      <c r="B11" s="1"/>
      <c r="C11" s="24"/>
      <c r="D11" s="11"/>
      <c r="E11" s="11"/>
      <c r="F11" s="11"/>
      <c r="G11" s="11"/>
      <c r="H11" s="327"/>
      <c r="I11" s="327"/>
      <c r="J11" s="327"/>
      <c r="K11" s="298"/>
      <c r="L11" s="298"/>
      <c r="M11" s="298"/>
      <c r="N11" s="22"/>
      <c r="O11" s="22"/>
      <c r="P11" s="363"/>
      <c r="Q11" s="364"/>
      <c r="R11" s="364"/>
      <c r="S11" s="364"/>
      <c r="T11" s="364"/>
      <c r="U11" s="364"/>
      <c r="V11" s="364"/>
      <c r="W11" s="364"/>
      <c r="X11" s="365"/>
      <c r="Y11" s="50"/>
      <c r="AC11" s="4"/>
      <c r="AD11" s="4"/>
      <c r="AE11" s="5"/>
    </row>
    <row r="12" spans="1:25" ht="19.5" customHeight="1" thickBot="1">
      <c r="A12" s="320"/>
      <c r="C12" s="25"/>
      <c r="P12" s="63"/>
      <c r="Q12" s="63"/>
      <c r="R12" s="63"/>
      <c r="S12" s="63"/>
      <c r="T12" s="63"/>
      <c r="U12" s="63"/>
      <c r="V12" s="63"/>
      <c r="W12" s="63"/>
      <c r="X12" s="63"/>
      <c r="Y12" s="3"/>
    </row>
    <row r="13" spans="1:32" ht="30" customHeight="1" thickTop="1">
      <c r="A13" s="320"/>
      <c r="B13" s="299" t="s">
        <v>5</v>
      </c>
      <c r="C13" s="301" t="s">
        <v>29</v>
      </c>
      <c r="D13" s="301" t="s">
        <v>28</v>
      </c>
      <c r="E13" s="203" t="s">
        <v>12</v>
      </c>
      <c r="F13" s="202" t="s">
        <v>41</v>
      </c>
      <c r="G13" s="204" t="s">
        <v>51</v>
      </c>
      <c r="H13" s="268" t="s">
        <v>45</v>
      </c>
      <c r="I13" s="269"/>
      <c r="J13" s="269"/>
      <c r="K13" s="270"/>
      <c r="L13" s="34" t="s">
        <v>0</v>
      </c>
      <c r="M13" s="35" t="s">
        <v>11</v>
      </c>
      <c r="N13" s="351" t="s">
        <v>30</v>
      </c>
      <c r="O13" s="295" t="s">
        <v>27</v>
      </c>
      <c r="P13" s="337" t="s">
        <v>21</v>
      </c>
      <c r="Q13" s="338"/>
      <c r="R13" s="338"/>
      <c r="S13" s="338"/>
      <c r="T13" s="338"/>
      <c r="U13" s="338"/>
      <c r="V13" s="366" t="s">
        <v>56</v>
      </c>
      <c r="W13" s="367"/>
      <c r="X13" s="45"/>
      <c r="Y13" s="61"/>
      <c r="AB13" s="52"/>
      <c r="AD13" s="53"/>
      <c r="AE13" s="54"/>
      <c r="AF13" s="52"/>
    </row>
    <row r="14" spans="1:32" ht="19.5" customHeight="1">
      <c r="A14" s="320"/>
      <c r="B14" s="300"/>
      <c r="C14" s="302"/>
      <c r="D14" s="302"/>
      <c r="E14" s="51"/>
      <c r="F14" s="97"/>
      <c r="G14" s="199" t="s">
        <v>52</v>
      </c>
      <c r="H14" s="199" t="s">
        <v>46</v>
      </c>
      <c r="I14" s="199" t="s">
        <v>47</v>
      </c>
      <c r="J14" s="200" t="s">
        <v>48</v>
      </c>
      <c r="K14" s="200" t="s">
        <v>49</v>
      </c>
      <c r="L14" s="16"/>
      <c r="M14" s="103" t="s">
        <v>43</v>
      </c>
      <c r="N14" s="352"/>
      <c r="O14" s="296"/>
      <c r="P14" s="368" t="s">
        <v>19</v>
      </c>
      <c r="Q14" s="369"/>
      <c r="R14" s="333" t="s">
        <v>13</v>
      </c>
      <c r="S14" s="333"/>
      <c r="T14" s="333" t="s">
        <v>14</v>
      </c>
      <c r="U14" s="334"/>
      <c r="V14" s="346" t="s">
        <v>17</v>
      </c>
      <c r="W14" s="335" t="s">
        <v>18</v>
      </c>
      <c r="X14" s="355" t="s">
        <v>20</v>
      </c>
      <c r="Y14" s="62"/>
      <c r="AB14" s="52"/>
      <c r="AD14" s="55"/>
      <c r="AE14" s="56"/>
      <c r="AF14" s="52"/>
    </row>
    <row r="15" spans="1:32" ht="19.5" customHeight="1" thickBot="1">
      <c r="A15" s="320"/>
      <c r="B15" s="300"/>
      <c r="C15" s="302"/>
      <c r="D15" s="302"/>
      <c r="E15" s="51" t="s">
        <v>6</v>
      </c>
      <c r="F15" s="97" t="s">
        <v>42</v>
      </c>
      <c r="G15" s="51" t="s">
        <v>22</v>
      </c>
      <c r="H15" s="51" t="s">
        <v>7</v>
      </c>
      <c r="I15" s="51" t="s">
        <v>8</v>
      </c>
      <c r="J15" s="16" t="s">
        <v>9</v>
      </c>
      <c r="K15" s="16" t="s">
        <v>10</v>
      </c>
      <c r="L15" s="16" t="s">
        <v>24</v>
      </c>
      <c r="M15" s="104" t="s">
        <v>44</v>
      </c>
      <c r="N15" s="353"/>
      <c r="O15" s="297"/>
      <c r="P15" s="27" t="s">
        <v>16</v>
      </c>
      <c r="Q15" s="21" t="s">
        <v>15</v>
      </c>
      <c r="R15" s="21" t="s">
        <v>16</v>
      </c>
      <c r="S15" s="21" t="s">
        <v>15</v>
      </c>
      <c r="T15" s="21" t="s">
        <v>16</v>
      </c>
      <c r="U15" s="39" t="s">
        <v>15</v>
      </c>
      <c r="V15" s="347"/>
      <c r="W15" s="336"/>
      <c r="X15" s="356"/>
      <c r="Y15" s="62"/>
      <c r="AA15" s="52"/>
      <c r="AB15" s="52"/>
      <c r="AC15" s="57"/>
      <c r="AD15" s="57"/>
      <c r="AE15" s="58"/>
      <c r="AF15" s="52"/>
    </row>
    <row r="16" spans="1:32" ht="19.5" customHeight="1" thickBot="1" thickTop="1">
      <c r="A16" s="320"/>
      <c r="B16" s="73">
        <v>1</v>
      </c>
      <c r="C16" s="75" t="s">
        <v>36</v>
      </c>
      <c r="D16" s="95" t="s">
        <v>37</v>
      </c>
      <c r="E16" s="81">
        <f aca="true" t="shared" si="0" ref="E16:E35">IF(D16="","",$Z$18)</f>
        <v>920</v>
      </c>
      <c r="F16" s="181">
        <v>0.1</v>
      </c>
      <c r="G16" s="191">
        <v>150</v>
      </c>
      <c r="H16" s="192">
        <v>150</v>
      </c>
      <c r="I16" s="193">
        <v>10.75</v>
      </c>
      <c r="J16" s="193">
        <v>8.5</v>
      </c>
      <c r="K16" s="194"/>
      <c r="L16" s="82">
        <f aca="true" t="shared" si="1" ref="L16:L35">ROUND((H16+I16*1.25+J16*1.35+K16*0.25),0)</f>
        <v>175</v>
      </c>
      <c r="M16" s="105">
        <f>L16*(IF(E16="","",E16-ROUNDDOWN(E16*F16,0)))</f>
        <v>144900</v>
      </c>
      <c r="N16" s="26">
        <f>X16</f>
        <v>231200</v>
      </c>
      <c r="O16" s="36" t="str">
        <f aca="true" t="shared" si="2" ref="O16:O35">IF(OR(E16="",X16=""),"",IF(X16&gt;=M16,"○","×"))</f>
        <v>○</v>
      </c>
      <c r="P16" s="29">
        <v>200000</v>
      </c>
      <c r="Q16" s="2">
        <f aca="true" t="shared" si="3" ref="Q16:Q35">P16*H16/G16</f>
        <v>200000</v>
      </c>
      <c r="R16" s="30">
        <v>0</v>
      </c>
      <c r="S16" s="2">
        <f aca="true" t="shared" si="4" ref="S16:S35">R16*H16/G16</f>
        <v>0</v>
      </c>
      <c r="T16" s="30"/>
      <c r="U16" s="40">
        <f aca="true" t="shared" si="5" ref="U16:U35">T16*H16/G16</f>
        <v>0</v>
      </c>
      <c r="V16" s="42">
        <v>29200</v>
      </c>
      <c r="W16" s="47">
        <v>2000</v>
      </c>
      <c r="X16" s="46">
        <f>Q16+S16+V16+W16</f>
        <v>231200</v>
      </c>
      <c r="Y16" s="94"/>
      <c r="AB16" s="52"/>
      <c r="AC16" s="57"/>
      <c r="AD16" s="57"/>
      <c r="AE16" s="58"/>
      <c r="AF16" s="52"/>
    </row>
    <row r="17" spans="1:32" ht="19.5" customHeight="1">
      <c r="A17" s="320"/>
      <c r="B17" s="73">
        <v>2</v>
      </c>
      <c r="C17" s="76" t="s">
        <v>36</v>
      </c>
      <c r="D17" s="96" t="s">
        <v>38</v>
      </c>
      <c r="E17" s="81">
        <f t="shared" si="0"/>
        <v>920</v>
      </c>
      <c r="F17" s="182"/>
      <c r="G17" s="195">
        <v>150</v>
      </c>
      <c r="H17" s="196">
        <v>150</v>
      </c>
      <c r="I17" s="197">
        <v>5</v>
      </c>
      <c r="J17" s="197"/>
      <c r="K17" s="198"/>
      <c r="L17" s="82">
        <f t="shared" si="1"/>
        <v>156</v>
      </c>
      <c r="M17" s="105">
        <f aca="true" t="shared" si="6" ref="M17:M35">L17*(IF(E17="","",E17-ROUNDDOWN(E17*F17,0)))</f>
        <v>143520</v>
      </c>
      <c r="N17" s="26">
        <f aca="true" t="shared" si="7" ref="N17:N35">X17</f>
        <v>154500</v>
      </c>
      <c r="O17" s="36" t="str">
        <f t="shared" si="2"/>
        <v>○</v>
      </c>
      <c r="P17" s="29">
        <v>140000</v>
      </c>
      <c r="Q17" s="19">
        <f t="shared" si="3"/>
        <v>140000</v>
      </c>
      <c r="R17" s="30">
        <v>0</v>
      </c>
      <c r="S17" s="19">
        <f t="shared" si="4"/>
        <v>0</v>
      </c>
      <c r="T17" s="30"/>
      <c r="U17" s="41">
        <f t="shared" si="5"/>
        <v>0</v>
      </c>
      <c r="V17" s="91">
        <v>4500</v>
      </c>
      <c r="W17" s="92">
        <v>10000</v>
      </c>
      <c r="X17" s="46">
        <f aca="true" t="shared" si="8" ref="X17:X35">Q17+S17+V17+W17</f>
        <v>154500</v>
      </c>
      <c r="Y17" s="94"/>
      <c r="Z17" s="209" t="s">
        <v>57</v>
      </c>
      <c r="AA17" s="64"/>
      <c r="AB17" s="65"/>
      <c r="AC17" s="66"/>
      <c r="AD17" s="67"/>
      <c r="AE17" s="58"/>
      <c r="AF17" s="52"/>
    </row>
    <row r="18" spans="1:32" ht="19.5" customHeight="1" thickBot="1">
      <c r="A18" s="320"/>
      <c r="B18" s="73">
        <v>3</v>
      </c>
      <c r="C18" s="78"/>
      <c r="D18" s="77"/>
      <c r="E18" s="81">
        <f t="shared" si="0"/>
      </c>
      <c r="F18" s="182"/>
      <c r="G18" s="179"/>
      <c r="H18" s="13"/>
      <c r="I18" s="15"/>
      <c r="J18" s="15"/>
      <c r="K18" s="85"/>
      <c r="L18" s="82">
        <f t="shared" si="1"/>
        <v>0</v>
      </c>
      <c r="M18" s="105" t="e">
        <f t="shared" si="6"/>
        <v>#VALUE!</v>
      </c>
      <c r="N18" s="26" t="e">
        <f t="shared" si="7"/>
        <v>#DIV/0!</v>
      </c>
      <c r="O18" s="36" t="e">
        <f t="shared" si="2"/>
        <v>#DIV/0!</v>
      </c>
      <c r="P18" s="28"/>
      <c r="Q18" s="2" t="e">
        <f t="shared" si="3"/>
        <v>#DIV/0!</v>
      </c>
      <c r="R18" s="18"/>
      <c r="S18" s="2" t="e">
        <f t="shared" si="4"/>
        <v>#DIV/0!</v>
      </c>
      <c r="T18" s="18"/>
      <c r="U18" s="40" t="e">
        <f t="shared" si="5"/>
        <v>#DIV/0!</v>
      </c>
      <c r="V18" s="44"/>
      <c r="W18" s="49"/>
      <c r="X18" s="46" t="e">
        <f t="shared" si="8"/>
        <v>#DIV/0!</v>
      </c>
      <c r="Y18" s="94"/>
      <c r="Z18" s="93">
        <v>920</v>
      </c>
      <c r="AA18" s="68"/>
      <c r="AB18" s="69"/>
      <c r="AC18" s="70"/>
      <c r="AD18" s="71"/>
      <c r="AE18" s="58"/>
      <c r="AF18" s="52"/>
    </row>
    <row r="19" spans="1:32" ht="19.5" customHeight="1">
      <c r="A19" s="320"/>
      <c r="B19" s="73">
        <v>4</v>
      </c>
      <c r="C19" s="78"/>
      <c r="D19" s="77"/>
      <c r="E19" s="81">
        <f t="shared" si="0"/>
      </c>
      <c r="F19" s="182"/>
      <c r="G19" s="179"/>
      <c r="H19" s="17"/>
      <c r="I19" s="18"/>
      <c r="J19" s="18"/>
      <c r="K19" s="84"/>
      <c r="L19" s="82">
        <f t="shared" si="1"/>
        <v>0</v>
      </c>
      <c r="M19" s="105" t="e">
        <f t="shared" si="6"/>
        <v>#VALUE!</v>
      </c>
      <c r="N19" s="26" t="e">
        <f t="shared" si="7"/>
        <v>#DIV/0!</v>
      </c>
      <c r="O19" s="36" t="e">
        <f t="shared" si="2"/>
        <v>#DIV/0!</v>
      </c>
      <c r="P19" s="28"/>
      <c r="Q19" s="19" t="e">
        <f t="shared" si="3"/>
        <v>#DIV/0!</v>
      </c>
      <c r="R19" s="18"/>
      <c r="S19" s="19" t="e">
        <f t="shared" si="4"/>
        <v>#DIV/0!</v>
      </c>
      <c r="T19" s="18"/>
      <c r="U19" s="41" t="e">
        <f t="shared" si="5"/>
        <v>#DIV/0!</v>
      </c>
      <c r="V19" s="43"/>
      <c r="W19" s="48"/>
      <c r="X19" s="46" t="e">
        <f t="shared" si="8"/>
        <v>#DIV/0!</v>
      </c>
      <c r="Y19" s="94"/>
      <c r="AB19" s="52"/>
      <c r="AC19" s="57"/>
      <c r="AD19" s="57"/>
      <c r="AE19" s="58"/>
      <c r="AF19" s="52"/>
    </row>
    <row r="20" spans="1:32" ht="19.5" customHeight="1">
      <c r="A20" s="320"/>
      <c r="B20" s="73">
        <v>5</v>
      </c>
      <c r="C20" s="78"/>
      <c r="D20" s="77"/>
      <c r="E20" s="81">
        <f t="shared" si="0"/>
      </c>
      <c r="F20" s="182"/>
      <c r="G20" s="179"/>
      <c r="H20" s="13"/>
      <c r="I20" s="15"/>
      <c r="J20" s="15"/>
      <c r="K20" s="85"/>
      <c r="L20" s="82">
        <f t="shared" si="1"/>
        <v>0</v>
      </c>
      <c r="M20" s="105" t="e">
        <f t="shared" si="6"/>
        <v>#VALUE!</v>
      </c>
      <c r="N20" s="26" t="e">
        <f t="shared" si="7"/>
        <v>#DIV/0!</v>
      </c>
      <c r="O20" s="36" t="e">
        <f t="shared" si="2"/>
        <v>#DIV/0!</v>
      </c>
      <c r="P20" s="28"/>
      <c r="Q20" s="2" t="e">
        <f t="shared" si="3"/>
        <v>#DIV/0!</v>
      </c>
      <c r="R20" s="18"/>
      <c r="S20" s="2" t="e">
        <f t="shared" si="4"/>
        <v>#DIV/0!</v>
      </c>
      <c r="T20" s="18"/>
      <c r="U20" s="40" t="e">
        <f t="shared" si="5"/>
        <v>#DIV/0!</v>
      </c>
      <c r="V20" s="44"/>
      <c r="W20" s="49"/>
      <c r="X20" s="46" t="e">
        <f t="shared" si="8"/>
        <v>#DIV/0!</v>
      </c>
      <c r="Y20" s="94"/>
      <c r="AB20" s="52"/>
      <c r="AC20" s="57"/>
      <c r="AD20" s="57"/>
      <c r="AE20" s="58"/>
      <c r="AF20" s="52"/>
    </row>
    <row r="21" spans="1:32" ht="19.5" customHeight="1">
      <c r="A21" s="320"/>
      <c r="B21" s="73">
        <v>6</v>
      </c>
      <c r="C21" s="78"/>
      <c r="D21" s="77"/>
      <c r="E21" s="81">
        <f t="shared" si="0"/>
      </c>
      <c r="F21" s="182"/>
      <c r="G21" s="179"/>
      <c r="H21" s="17"/>
      <c r="I21" s="18"/>
      <c r="J21" s="18"/>
      <c r="K21" s="84"/>
      <c r="L21" s="82">
        <f t="shared" si="1"/>
        <v>0</v>
      </c>
      <c r="M21" s="105" t="e">
        <f t="shared" si="6"/>
        <v>#VALUE!</v>
      </c>
      <c r="N21" s="26" t="e">
        <f t="shared" si="7"/>
        <v>#DIV/0!</v>
      </c>
      <c r="O21" s="36" t="e">
        <f t="shared" si="2"/>
        <v>#DIV/0!</v>
      </c>
      <c r="P21" s="28"/>
      <c r="Q21" s="19" t="e">
        <f t="shared" si="3"/>
        <v>#DIV/0!</v>
      </c>
      <c r="R21" s="18"/>
      <c r="S21" s="19" t="e">
        <f t="shared" si="4"/>
        <v>#DIV/0!</v>
      </c>
      <c r="T21" s="18"/>
      <c r="U21" s="41" t="e">
        <f t="shared" si="5"/>
        <v>#DIV/0!</v>
      </c>
      <c r="V21" s="43"/>
      <c r="W21" s="48"/>
      <c r="X21" s="46" t="e">
        <f t="shared" si="8"/>
        <v>#DIV/0!</v>
      </c>
      <c r="Y21" s="94"/>
      <c r="AB21" s="52"/>
      <c r="AC21" s="57"/>
      <c r="AD21" s="57"/>
      <c r="AE21" s="59"/>
      <c r="AF21" s="52"/>
    </row>
    <row r="22" spans="1:32" ht="19.5" customHeight="1">
      <c r="A22" s="320"/>
      <c r="B22" s="73">
        <v>7</v>
      </c>
      <c r="C22" s="78"/>
      <c r="D22" s="77"/>
      <c r="E22" s="81">
        <f t="shared" si="0"/>
      </c>
      <c r="F22" s="182"/>
      <c r="G22" s="179"/>
      <c r="H22" s="13"/>
      <c r="I22" s="15"/>
      <c r="J22" s="15"/>
      <c r="K22" s="85"/>
      <c r="L22" s="82">
        <f t="shared" si="1"/>
        <v>0</v>
      </c>
      <c r="M22" s="105" t="e">
        <f t="shared" si="6"/>
        <v>#VALUE!</v>
      </c>
      <c r="N22" s="26" t="e">
        <f t="shared" si="7"/>
        <v>#DIV/0!</v>
      </c>
      <c r="O22" s="36" t="e">
        <f t="shared" si="2"/>
        <v>#DIV/0!</v>
      </c>
      <c r="P22" s="28"/>
      <c r="Q22" s="2" t="e">
        <f t="shared" si="3"/>
        <v>#DIV/0!</v>
      </c>
      <c r="R22" s="18"/>
      <c r="S22" s="2" t="e">
        <f t="shared" si="4"/>
        <v>#DIV/0!</v>
      </c>
      <c r="T22" s="18"/>
      <c r="U22" s="40" t="e">
        <f t="shared" si="5"/>
        <v>#DIV/0!</v>
      </c>
      <c r="V22" s="44"/>
      <c r="W22" s="49"/>
      <c r="X22" s="46" t="e">
        <f t="shared" si="8"/>
        <v>#DIV/0!</v>
      </c>
      <c r="Y22" s="94"/>
      <c r="AB22" s="52"/>
      <c r="AC22" s="57"/>
      <c r="AD22" s="57"/>
      <c r="AE22" s="59"/>
      <c r="AF22" s="52"/>
    </row>
    <row r="23" spans="1:32" ht="19.5" customHeight="1">
      <c r="A23" s="320"/>
      <c r="B23" s="73">
        <v>8</v>
      </c>
      <c r="C23" s="78"/>
      <c r="D23" s="77"/>
      <c r="E23" s="81">
        <f t="shared" si="0"/>
      </c>
      <c r="F23" s="182"/>
      <c r="G23" s="179"/>
      <c r="H23" s="17"/>
      <c r="I23" s="18"/>
      <c r="J23" s="18"/>
      <c r="K23" s="84"/>
      <c r="L23" s="82">
        <f t="shared" si="1"/>
        <v>0</v>
      </c>
      <c r="M23" s="105" t="e">
        <f t="shared" si="6"/>
        <v>#VALUE!</v>
      </c>
      <c r="N23" s="26" t="e">
        <f t="shared" si="7"/>
        <v>#DIV/0!</v>
      </c>
      <c r="O23" s="36" t="e">
        <f t="shared" si="2"/>
        <v>#DIV/0!</v>
      </c>
      <c r="P23" s="28"/>
      <c r="Q23" s="19" t="e">
        <f t="shared" si="3"/>
        <v>#DIV/0!</v>
      </c>
      <c r="R23" s="18"/>
      <c r="S23" s="19" t="e">
        <f t="shared" si="4"/>
        <v>#DIV/0!</v>
      </c>
      <c r="T23" s="18"/>
      <c r="U23" s="41" t="e">
        <f t="shared" si="5"/>
        <v>#DIV/0!</v>
      </c>
      <c r="V23" s="43"/>
      <c r="W23" s="48"/>
      <c r="X23" s="46" t="e">
        <f t="shared" si="8"/>
        <v>#DIV/0!</v>
      </c>
      <c r="Y23" s="94"/>
      <c r="AB23" s="52"/>
      <c r="AC23" s="57"/>
      <c r="AD23" s="57"/>
      <c r="AE23" s="58"/>
      <c r="AF23" s="52"/>
    </row>
    <row r="24" spans="1:32" ht="19.5" customHeight="1">
      <c r="A24" s="320"/>
      <c r="B24" s="73">
        <v>9</v>
      </c>
      <c r="C24" s="78"/>
      <c r="D24" s="77"/>
      <c r="E24" s="81">
        <f t="shared" si="0"/>
      </c>
      <c r="F24" s="182"/>
      <c r="G24" s="179"/>
      <c r="H24" s="13"/>
      <c r="I24" s="15"/>
      <c r="J24" s="15"/>
      <c r="K24" s="85"/>
      <c r="L24" s="82">
        <f t="shared" si="1"/>
        <v>0</v>
      </c>
      <c r="M24" s="105" t="e">
        <f t="shared" si="6"/>
        <v>#VALUE!</v>
      </c>
      <c r="N24" s="26" t="e">
        <f t="shared" si="7"/>
        <v>#DIV/0!</v>
      </c>
      <c r="O24" s="36" t="e">
        <f t="shared" si="2"/>
        <v>#DIV/0!</v>
      </c>
      <c r="P24" s="28"/>
      <c r="Q24" s="2" t="e">
        <f t="shared" si="3"/>
        <v>#DIV/0!</v>
      </c>
      <c r="R24" s="18"/>
      <c r="S24" s="2" t="e">
        <f t="shared" si="4"/>
        <v>#DIV/0!</v>
      </c>
      <c r="T24" s="18"/>
      <c r="U24" s="40" t="e">
        <f t="shared" si="5"/>
        <v>#DIV/0!</v>
      </c>
      <c r="V24" s="44"/>
      <c r="W24" s="49"/>
      <c r="X24" s="46" t="e">
        <f t="shared" si="8"/>
        <v>#DIV/0!</v>
      </c>
      <c r="Y24" s="94"/>
      <c r="AB24" s="52"/>
      <c r="AC24" s="57"/>
      <c r="AD24" s="57"/>
      <c r="AE24" s="58"/>
      <c r="AF24" s="52"/>
    </row>
    <row r="25" spans="1:32" ht="19.5" customHeight="1">
      <c r="A25" s="320"/>
      <c r="B25" s="73">
        <v>10</v>
      </c>
      <c r="C25" s="78"/>
      <c r="D25" s="77"/>
      <c r="E25" s="81">
        <f t="shared" si="0"/>
      </c>
      <c r="F25" s="182"/>
      <c r="G25" s="179"/>
      <c r="H25" s="17"/>
      <c r="I25" s="18"/>
      <c r="J25" s="18"/>
      <c r="K25" s="84"/>
      <c r="L25" s="82">
        <f t="shared" si="1"/>
        <v>0</v>
      </c>
      <c r="M25" s="105" t="e">
        <f t="shared" si="6"/>
        <v>#VALUE!</v>
      </c>
      <c r="N25" s="26" t="e">
        <f t="shared" si="7"/>
        <v>#DIV/0!</v>
      </c>
      <c r="O25" s="36" t="e">
        <f t="shared" si="2"/>
        <v>#DIV/0!</v>
      </c>
      <c r="P25" s="28"/>
      <c r="Q25" s="19" t="e">
        <f t="shared" si="3"/>
        <v>#DIV/0!</v>
      </c>
      <c r="R25" s="18"/>
      <c r="S25" s="19" t="e">
        <f t="shared" si="4"/>
        <v>#DIV/0!</v>
      </c>
      <c r="T25" s="18"/>
      <c r="U25" s="41" t="e">
        <f t="shared" si="5"/>
        <v>#DIV/0!</v>
      </c>
      <c r="V25" s="43"/>
      <c r="W25" s="48"/>
      <c r="X25" s="46" t="e">
        <f t="shared" si="8"/>
        <v>#DIV/0!</v>
      </c>
      <c r="Y25" s="94"/>
      <c r="AB25" s="52"/>
      <c r="AC25" s="57"/>
      <c r="AD25" s="57"/>
      <c r="AE25" s="58"/>
      <c r="AF25" s="52"/>
    </row>
    <row r="26" spans="1:32" ht="19.5" customHeight="1">
      <c r="A26" s="320"/>
      <c r="B26" s="73">
        <v>11</v>
      </c>
      <c r="C26" s="78"/>
      <c r="D26" s="77"/>
      <c r="E26" s="81">
        <f t="shared" si="0"/>
      </c>
      <c r="F26" s="182"/>
      <c r="G26" s="179"/>
      <c r="H26" s="13"/>
      <c r="I26" s="15"/>
      <c r="J26" s="15"/>
      <c r="K26" s="85"/>
      <c r="L26" s="82">
        <f t="shared" si="1"/>
        <v>0</v>
      </c>
      <c r="M26" s="105" t="e">
        <f t="shared" si="6"/>
        <v>#VALUE!</v>
      </c>
      <c r="N26" s="26" t="e">
        <f t="shared" si="7"/>
        <v>#DIV/0!</v>
      </c>
      <c r="O26" s="36" t="e">
        <f t="shared" si="2"/>
        <v>#DIV/0!</v>
      </c>
      <c r="P26" s="28"/>
      <c r="Q26" s="2" t="e">
        <f t="shared" si="3"/>
        <v>#DIV/0!</v>
      </c>
      <c r="R26" s="18"/>
      <c r="S26" s="2" t="e">
        <f t="shared" si="4"/>
        <v>#DIV/0!</v>
      </c>
      <c r="T26" s="18"/>
      <c r="U26" s="40" t="e">
        <f t="shared" si="5"/>
        <v>#DIV/0!</v>
      </c>
      <c r="V26" s="44"/>
      <c r="W26" s="49"/>
      <c r="X26" s="46" t="e">
        <f t="shared" si="8"/>
        <v>#DIV/0!</v>
      </c>
      <c r="Y26" s="94"/>
      <c r="AB26" s="52"/>
      <c r="AC26" s="57"/>
      <c r="AD26" s="57"/>
      <c r="AE26" s="58"/>
      <c r="AF26" s="52"/>
    </row>
    <row r="27" spans="1:32" ht="19.5" customHeight="1">
      <c r="A27" s="320"/>
      <c r="B27" s="73">
        <v>12</v>
      </c>
      <c r="C27" s="78"/>
      <c r="D27" s="77"/>
      <c r="E27" s="81">
        <f t="shared" si="0"/>
      </c>
      <c r="F27" s="182"/>
      <c r="G27" s="179"/>
      <c r="H27" s="17"/>
      <c r="I27" s="18"/>
      <c r="J27" s="18"/>
      <c r="K27" s="84"/>
      <c r="L27" s="82">
        <f t="shared" si="1"/>
        <v>0</v>
      </c>
      <c r="M27" s="105" t="e">
        <f t="shared" si="6"/>
        <v>#VALUE!</v>
      </c>
      <c r="N27" s="26" t="e">
        <f t="shared" si="7"/>
        <v>#DIV/0!</v>
      </c>
      <c r="O27" s="36" t="e">
        <f t="shared" si="2"/>
        <v>#DIV/0!</v>
      </c>
      <c r="P27" s="28"/>
      <c r="Q27" s="19" t="e">
        <f t="shared" si="3"/>
        <v>#DIV/0!</v>
      </c>
      <c r="R27" s="18"/>
      <c r="S27" s="19" t="e">
        <f t="shared" si="4"/>
        <v>#DIV/0!</v>
      </c>
      <c r="T27" s="18"/>
      <c r="U27" s="41" t="e">
        <f t="shared" si="5"/>
        <v>#DIV/0!</v>
      </c>
      <c r="V27" s="43"/>
      <c r="W27" s="48"/>
      <c r="X27" s="46" t="e">
        <f t="shared" si="8"/>
        <v>#DIV/0!</v>
      </c>
      <c r="Y27" s="94"/>
      <c r="AB27" s="52"/>
      <c r="AC27" s="57"/>
      <c r="AD27" s="57"/>
      <c r="AE27" s="58"/>
      <c r="AF27" s="52"/>
    </row>
    <row r="28" spans="1:32" ht="19.5" customHeight="1">
      <c r="A28" s="320"/>
      <c r="B28" s="73">
        <v>13</v>
      </c>
      <c r="C28" s="78"/>
      <c r="D28" s="77"/>
      <c r="E28" s="81">
        <f t="shared" si="0"/>
      </c>
      <c r="F28" s="182"/>
      <c r="G28" s="179"/>
      <c r="H28" s="13"/>
      <c r="I28" s="15"/>
      <c r="J28" s="15"/>
      <c r="K28" s="85"/>
      <c r="L28" s="82">
        <f t="shared" si="1"/>
        <v>0</v>
      </c>
      <c r="M28" s="105" t="e">
        <f t="shared" si="6"/>
        <v>#VALUE!</v>
      </c>
      <c r="N28" s="26" t="e">
        <f t="shared" si="7"/>
        <v>#DIV/0!</v>
      </c>
      <c r="O28" s="36" t="e">
        <f t="shared" si="2"/>
        <v>#DIV/0!</v>
      </c>
      <c r="P28" s="28"/>
      <c r="Q28" s="2" t="e">
        <f t="shared" si="3"/>
        <v>#DIV/0!</v>
      </c>
      <c r="R28" s="18"/>
      <c r="S28" s="2" t="e">
        <f t="shared" si="4"/>
        <v>#DIV/0!</v>
      </c>
      <c r="T28" s="18"/>
      <c r="U28" s="40" t="e">
        <f t="shared" si="5"/>
        <v>#DIV/0!</v>
      </c>
      <c r="V28" s="44"/>
      <c r="W28" s="49"/>
      <c r="X28" s="46" t="e">
        <f t="shared" si="8"/>
        <v>#DIV/0!</v>
      </c>
      <c r="Y28" s="94"/>
      <c r="AA28" s="52"/>
      <c r="AB28" s="52"/>
      <c r="AC28" s="57"/>
      <c r="AD28" s="57"/>
      <c r="AE28" s="58"/>
      <c r="AF28" s="52"/>
    </row>
    <row r="29" spans="1:32" ht="19.5" customHeight="1">
      <c r="A29" s="320"/>
      <c r="B29" s="73">
        <v>14</v>
      </c>
      <c r="C29" s="78"/>
      <c r="D29" s="77"/>
      <c r="E29" s="81">
        <f t="shared" si="0"/>
      </c>
      <c r="F29" s="182"/>
      <c r="G29" s="179"/>
      <c r="H29" s="17"/>
      <c r="I29" s="18"/>
      <c r="J29" s="18"/>
      <c r="K29" s="84"/>
      <c r="L29" s="82">
        <f t="shared" si="1"/>
        <v>0</v>
      </c>
      <c r="M29" s="105" t="e">
        <f t="shared" si="6"/>
        <v>#VALUE!</v>
      </c>
      <c r="N29" s="26" t="e">
        <f t="shared" si="7"/>
        <v>#DIV/0!</v>
      </c>
      <c r="O29" s="36" t="e">
        <f t="shared" si="2"/>
        <v>#DIV/0!</v>
      </c>
      <c r="P29" s="28"/>
      <c r="Q29" s="19" t="e">
        <f t="shared" si="3"/>
        <v>#DIV/0!</v>
      </c>
      <c r="R29" s="18"/>
      <c r="S29" s="19" t="e">
        <f t="shared" si="4"/>
        <v>#DIV/0!</v>
      </c>
      <c r="T29" s="18"/>
      <c r="U29" s="41" t="e">
        <f t="shared" si="5"/>
        <v>#DIV/0!</v>
      </c>
      <c r="V29" s="43"/>
      <c r="W29" s="48"/>
      <c r="X29" s="46" t="e">
        <f t="shared" si="8"/>
        <v>#DIV/0!</v>
      </c>
      <c r="Y29" s="94"/>
      <c r="AB29" s="52"/>
      <c r="AC29" s="57"/>
      <c r="AD29" s="57"/>
      <c r="AE29" s="58"/>
      <c r="AF29" s="52"/>
    </row>
    <row r="30" spans="1:32" ht="19.5" customHeight="1">
      <c r="A30" s="320"/>
      <c r="B30" s="73">
        <v>15</v>
      </c>
      <c r="C30" s="78"/>
      <c r="D30" s="77"/>
      <c r="E30" s="81">
        <f t="shared" si="0"/>
      </c>
      <c r="F30" s="182"/>
      <c r="G30" s="179"/>
      <c r="H30" s="13"/>
      <c r="I30" s="15"/>
      <c r="J30" s="15"/>
      <c r="K30" s="85"/>
      <c r="L30" s="82">
        <f t="shared" si="1"/>
        <v>0</v>
      </c>
      <c r="M30" s="105" t="e">
        <f t="shared" si="6"/>
        <v>#VALUE!</v>
      </c>
      <c r="N30" s="26" t="e">
        <f t="shared" si="7"/>
        <v>#DIV/0!</v>
      </c>
      <c r="O30" s="36" t="e">
        <f t="shared" si="2"/>
        <v>#DIV/0!</v>
      </c>
      <c r="P30" s="28"/>
      <c r="Q30" s="2" t="e">
        <f t="shared" si="3"/>
        <v>#DIV/0!</v>
      </c>
      <c r="R30" s="18"/>
      <c r="S30" s="2" t="e">
        <f t="shared" si="4"/>
        <v>#DIV/0!</v>
      </c>
      <c r="T30" s="18"/>
      <c r="U30" s="40" t="e">
        <f t="shared" si="5"/>
        <v>#DIV/0!</v>
      </c>
      <c r="V30" s="44"/>
      <c r="W30" s="49"/>
      <c r="X30" s="46" t="e">
        <f t="shared" si="8"/>
        <v>#DIV/0!</v>
      </c>
      <c r="Y30" s="94"/>
      <c r="AB30" s="52"/>
      <c r="AC30" s="57"/>
      <c r="AD30" s="57"/>
      <c r="AE30" s="58"/>
      <c r="AF30" s="52"/>
    </row>
    <row r="31" spans="1:32" ht="19.5" customHeight="1">
      <c r="A31" s="320"/>
      <c r="B31" s="73">
        <v>16</v>
      </c>
      <c r="C31" s="78"/>
      <c r="D31" s="77"/>
      <c r="E31" s="81">
        <f t="shared" si="0"/>
      </c>
      <c r="F31" s="182"/>
      <c r="G31" s="179"/>
      <c r="H31" s="17"/>
      <c r="I31" s="18"/>
      <c r="J31" s="18"/>
      <c r="K31" s="84"/>
      <c r="L31" s="82">
        <f t="shared" si="1"/>
        <v>0</v>
      </c>
      <c r="M31" s="105" t="e">
        <f t="shared" si="6"/>
        <v>#VALUE!</v>
      </c>
      <c r="N31" s="26" t="e">
        <f t="shared" si="7"/>
        <v>#DIV/0!</v>
      </c>
      <c r="O31" s="36" t="e">
        <f t="shared" si="2"/>
        <v>#DIV/0!</v>
      </c>
      <c r="P31" s="28"/>
      <c r="Q31" s="19" t="e">
        <f t="shared" si="3"/>
        <v>#DIV/0!</v>
      </c>
      <c r="R31" s="18"/>
      <c r="S31" s="19" t="e">
        <f t="shared" si="4"/>
        <v>#DIV/0!</v>
      </c>
      <c r="T31" s="18"/>
      <c r="U31" s="41" t="e">
        <f t="shared" si="5"/>
        <v>#DIV/0!</v>
      </c>
      <c r="V31" s="43"/>
      <c r="W31" s="48"/>
      <c r="X31" s="46" t="e">
        <f t="shared" si="8"/>
        <v>#DIV/0!</v>
      </c>
      <c r="Y31" s="94"/>
      <c r="AB31" s="52"/>
      <c r="AC31" s="57"/>
      <c r="AD31" s="57"/>
      <c r="AE31" s="58"/>
      <c r="AF31" s="52"/>
    </row>
    <row r="32" spans="1:32" ht="19.5" customHeight="1">
      <c r="A32" s="320"/>
      <c r="B32" s="73">
        <v>17</v>
      </c>
      <c r="C32" s="78"/>
      <c r="D32" s="77"/>
      <c r="E32" s="81">
        <f t="shared" si="0"/>
      </c>
      <c r="F32" s="182"/>
      <c r="G32" s="179"/>
      <c r="H32" s="13"/>
      <c r="I32" s="15"/>
      <c r="J32" s="15"/>
      <c r="K32" s="85"/>
      <c r="L32" s="82">
        <f t="shared" si="1"/>
        <v>0</v>
      </c>
      <c r="M32" s="105" t="e">
        <f t="shared" si="6"/>
        <v>#VALUE!</v>
      </c>
      <c r="N32" s="26" t="e">
        <f t="shared" si="7"/>
        <v>#DIV/0!</v>
      </c>
      <c r="O32" s="36" t="e">
        <f t="shared" si="2"/>
        <v>#DIV/0!</v>
      </c>
      <c r="P32" s="28"/>
      <c r="Q32" s="2" t="e">
        <f t="shared" si="3"/>
        <v>#DIV/0!</v>
      </c>
      <c r="R32" s="18"/>
      <c r="S32" s="2" t="e">
        <f t="shared" si="4"/>
        <v>#DIV/0!</v>
      </c>
      <c r="T32" s="18"/>
      <c r="U32" s="40" t="e">
        <f t="shared" si="5"/>
        <v>#DIV/0!</v>
      </c>
      <c r="V32" s="44"/>
      <c r="W32" s="49"/>
      <c r="X32" s="46" t="e">
        <f t="shared" si="8"/>
        <v>#DIV/0!</v>
      </c>
      <c r="Y32" s="94"/>
      <c r="AB32" s="52"/>
      <c r="AC32" s="57"/>
      <c r="AD32" s="57"/>
      <c r="AE32" s="58"/>
      <c r="AF32" s="52"/>
    </row>
    <row r="33" spans="1:32" ht="19.5" customHeight="1">
      <c r="A33" s="320"/>
      <c r="B33" s="73">
        <v>18</v>
      </c>
      <c r="C33" s="78"/>
      <c r="D33" s="77"/>
      <c r="E33" s="81">
        <f t="shared" si="0"/>
      </c>
      <c r="F33" s="182"/>
      <c r="G33" s="179"/>
      <c r="H33" s="17"/>
      <c r="I33" s="18"/>
      <c r="J33" s="18"/>
      <c r="K33" s="84"/>
      <c r="L33" s="82">
        <f t="shared" si="1"/>
        <v>0</v>
      </c>
      <c r="M33" s="105" t="e">
        <f t="shared" si="6"/>
        <v>#VALUE!</v>
      </c>
      <c r="N33" s="26" t="e">
        <f t="shared" si="7"/>
        <v>#DIV/0!</v>
      </c>
      <c r="O33" s="36" t="e">
        <f t="shared" si="2"/>
        <v>#DIV/0!</v>
      </c>
      <c r="P33" s="28"/>
      <c r="Q33" s="19" t="e">
        <f t="shared" si="3"/>
        <v>#DIV/0!</v>
      </c>
      <c r="R33" s="18"/>
      <c r="S33" s="19" t="e">
        <f t="shared" si="4"/>
        <v>#DIV/0!</v>
      </c>
      <c r="T33" s="18"/>
      <c r="U33" s="41" t="e">
        <f t="shared" si="5"/>
        <v>#DIV/0!</v>
      </c>
      <c r="V33" s="43"/>
      <c r="W33" s="48"/>
      <c r="X33" s="46" t="e">
        <f t="shared" si="8"/>
        <v>#DIV/0!</v>
      </c>
      <c r="Y33" s="94"/>
      <c r="AB33" s="52"/>
      <c r="AC33" s="57"/>
      <c r="AD33" s="57"/>
      <c r="AE33" s="58"/>
      <c r="AF33" s="52"/>
    </row>
    <row r="34" spans="1:32" ht="19.5" customHeight="1">
      <c r="A34" s="320"/>
      <c r="B34" s="73">
        <v>19</v>
      </c>
      <c r="C34" s="78"/>
      <c r="D34" s="77"/>
      <c r="E34" s="81">
        <f t="shared" si="0"/>
      </c>
      <c r="F34" s="182"/>
      <c r="G34" s="179"/>
      <c r="H34" s="13"/>
      <c r="I34" s="15"/>
      <c r="J34" s="15"/>
      <c r="K34" s="85"/>
      <c r="L34" s="82">
        <f t="shared" si="1"/>
        <v>0</v>
      </c>
      <c r="M34" s="105" t="e">
        <f t="shared" si="6"/>
        <v>#VALUE!</v>
      </c>
      <c r="N34" s="26" t="e">
        <f t="shared" si="7"/>
        <v>#DIV/0!</v>
      </c>
      <c r="O34" s="36" t="e">
        <f t="shared" si="2"/>
        <v>#DIV/0!</v>
      </c>
      <c r="P34" s="28"/>
      <c r="Q34" s="2" t="e">
        <f t="shared" si="3"/>
        <v>#DIV/0!</v>
      </c>
      <c r="R34" s="18"/>
      <c r="S34" s="2" t="e">
        <f t="shared" si="4"/>
        <v>#DIV/0!</v>
      </c>
      <c r="T34" s="18"/>
      <c r="U34" s="40" t="e">
        <f t="shared" si="5"/>
        <v>#DIV/0!</v>
      </c>
      <c r="V34" s="44"/>
      <c r="W34" s="49"/>
      <c r="X34" s="46" t="e">
        <f t="shared" si="8"/>
        <v>#DIV/0!</v>
      </c>
      <c r="Y34" s="94"/>
      <c r="AB34" s="52"/>
      <c r="AC34" s="57"/>
      <c r="AD34" s="57"/>
      <c r="AE34" s="58"/>
      <c r="AF34" s="52"/>
    </row>
    <row r="35" spans="1:32" ht="19.5" customHeight="1" thickBot="1">
      <c r="A35" s="320"/>
      <c r="B35" s="74">
        <v>20</v>
      </c>
      <c r="C35" s="79"/>
      <c r="D35" s="80"/>
      <c r="E35" s="184">
        <f t="shared" si="0"/>
      </c>
      <c r="F35" s="183"/>
      <c r="G35" s="180"/>
      <c r="H35" s="86"/>
      <c r="I35" s="87"/>
      <c r="J35" s="87"/>
      <c r="K35" s="88"/>
      <c r="L35" s="83">
        <f t="shared" si="1"/>
        <v>0</v>
      </c>
      <c r="M35" s="106" t="e">
        <f t="shared" si="6"/>
        <v>#VALUE!</v>
      </c>
      <c r="N35" s="37" t="e">
        <f t="shared" si="7"/>
        <v>#DIV/0!</v>
      </c>
      <c r="O35" s="38" t="e">
        <f t="shared" si="2"/>
        <v>#DIV/0!</v>
      </c>
      <c r="P35" s="28"/>
      <c r="Q35" s="19" t="e">
        <f t="shared" si="3"/>
        <v>#DIV/0!</v>
      </c>
      <c r="R35" s="18"/>
      <c r="S35" s="19" t="e">
        <f t="shared" si="4"/>
        <v>#DIV/0!</v>
      </c>
      <c r="T35" s="18"/>
      <c r="U35" s="41" t="e">
        <f t="shared" si="5"/>
        <v>#DIV/0!</v>
      </c>
      <c r="V35" s="43"/>
      <c r="W35" s="48"/>
      <c r="X35" s="46" t="e">
        <f t="shared" si="8"/>
        <v>#DIV/0!</v>
      </c>
      <c r="Y35" s="94"/>
      <c r="AB35" s="52"/>
      <c r="AC35" s="57"/>
      <c r="AD35" s="57"/>
      <c r="AE35" s="58"/>
      <c r="AF35" s="52"/>
    </row>
    <row r="36" spans="1:32" ht="30" customHeight="1" thickTop="1">
      <c r="A36" s="320"/>
      <c r="K36" s="31"/>
      <c r="M36" s="32" t="s">
        <v>25</v>
      </c>
      <c r="N36" s="14"/>
      <c r="O36" s="14"/>
      <c r="Q36" s="33" t="s">
        <v>26</v>
      </c>
      <c r="AB36" s="52"/>
      <c r="AC36" s="57"/>
      <c r="AD36" s="57"/>
      <c r="AE36" s="58"/>
      <c r="AF36" s="52"/>
    </row>
    <row r="37" spans="28:32" ht="14.25">
      <c r="AB37" s="52"/>
      <c r="AC37" s="57"/>
      <c r="AD37" s="57"/>
      <c r="AE37" s="58"/>
      <c r="AF37" s="52"/>
    </row>
    <row r="38" spans="12:32" ht="14.25">
      <c r="L38" s="20"/>
      <c r="AB38" s="52"/>
      <c r="AC38" s="57"/>
      <c r="AD38" s="57"/>
      <c r="AE38" s="58"/>
      <c r="AF38" s="52"/>
    </row>
    <row r="39" spans="28:32" ht="14.25">
      <c r="AB39" s="52"/>
      <c r="AC39" s="57"/>
      <c r="AD39" s="57"/>
      <c r="AE39" s="58"/>
      <c r="AF39" s="52"/>
    </row>
    <row r="40" spans="28:32" ht="14.25">
      <c r="AB40" s="52"/>
      <c r="AC40" s="57"/>
      <c r="AD40" s="57"/>
      <c r="AE40" s="58"/>
      <c r="AF40" s="52"/>
    </row>
    <row r="41" spans="28:32" ht="14.25">
      <c r="AB41" s="52"/>
      <c r="AC41" s="57"/>
      <c r="AD41" s="57"/>
      <c r="AE41" s="58"/>
      <c r="AF41" s="52"/>
    </row>
    <row r="42" spans="28:32" ht="14.25">
      <c r="AB42" s="52"/>
      <c r="AC42" s="57"/>
      <c r="AD42" s="57"/>
      <c r="AE42" s="58"/>
      <c r="AF42" s="52"/>
    </row>
    <row r="43" spans="28:32" ht="14.25">
      <c r="AB43" s="52"/>
      <c r="AC43" s="57"/>
      <c r="AD43" s="57"/>
      <c r="AE43" s="58"/>
      <c r="AF43" s="52"/>
    </row>
    <row r="44" spans="28:32" ht="14.25">
      <c r="AB44" s="52"/>
      <c r="AC44" s="57"/>
      <c r="AD44" s="57"/>
      <c r="AE44" s="58"/>
      <c r="AF44" s="52"/>
    </row>
    <row r="45" spans="28:32" ht="14.25">
      <c r="AB45" s="52"/>
      <c r="AC45" s="57"/>
      <c r="AD45" s="57"/>
      <c r="AE45" s="58"/>
      <c r="AF45" s="52"/>
    </row>
    <row r="46" spans="28:32" ht="14.25">
      <c r="AB46" s="52"/>
      <c r="AC46" s="57"/>
      <c r="AD46" s="57"/>
      <c r="AE46" s="58"/>
      <c r="AF46" s="52"/>
    </row>
    <row r="47" spans="28:32" ht="14.25">
      <c r="AB47" s="52"/>
      <c r="AC47" s="57"/>
      <c r="AD47" s="57"/>
      <c r="AE47" s="58"/>
      <c r="AF47" s="52"/>
    </row>
    <row r="48" spans="28:32" ht="14.25">
      <c r="AB48" s="52"/>
      <c r="AC48" s="57"/>
      <c r="AD48" s="57"/>
      <c r="AE48" s="58"/>
      <c r="AF48" s="52"/>
    </row>
    <row r="49" spans="28:32" ht="14.25">
      <c r="AB49" s="52"/>
      <c r="AC49" s="57"/>
      <c r="AD49" s="57"/>
      <c r="AE49" s="58"/>
      <c r="AF49" s="52"/>
    </row>
    <row r="50" spans="28:32" ht="14.25">
      <c r="AB50" s="52"/>
      <c r="AC50" s="57"/>
      <c r="AD50" s="57"/>
      <c r="AE50" s="58"/>
      <c r="AF50" s="52"/>
    </row>
    <row r="51" spans="28:32" ht="14.25">
      <c r="AB51" s="52"/>
      <c r="AC51" s="57"/>
      <c r="AD51" s="57"/>
      <c r="AE51" s="59"/>
      <c r="AF51" s="52"/>
    </row>
    <row r="52" spans="28:32" ht="14.25">
      <c r="AB52" s="52"/>
      <c r="AC52" s="57"/>
      <c r="AD52" s="57"/>
      <c r="AE52" s="59"/>
      <c r="AF52" s="52"/>
    </row>
    <row r="53" spans="28:32" ht="14.25">
      <c r="AB53" s="52"/>
      <c r="AC53" s="57"/>
      <c r="AD53" s="57"/>
      <c r="AE53" s="59"/>
      <c r="AF53" s="52"/>
    </row>
    <row r="54" spans="28:32" ht="14.25">
      <c r="AB54" s="52"/>
      <c r="AC54" s="57"/>
      <c r="AD54" s="57"/>
      <c r="AE54" s="59"/>
      <c r="AF54" s="52"/>
    </row>
    <row r="55" spans="28:32" ht="14.25">
      <c r="AB55" s="52"/>
      <c r="AC55" s="57"/>
      <c r="AD55" s="57"/>
      <c r="AE55" s="59"/>
      <c r="AF55" s="52"/>
    </row>
    <row r="56" spans="28:32" ht="14.25">
      <c r="AB56" s="52"/>
      <c r="AC56" s="57"/>
      <c r="AD56" s="57"/>
      <c r="AE56" s="59"/>
      <c r="AF56" s="52"/>
    </row>
    <row r="57" spans="28:32" ht="14.25">
      <c r="AB57" s="52"/>
      <c r="AC57" s="57"/>
      <c r="AD57" s="57"/>
      <c r="AE57" s="59"/>
      <c r="AF57" s="52"/>
    </row>
    <row r="58" spans="28:32" ht="14.25">
      <c r="AB58" s="52"/>
      <c r="AC58" s="57"/>
      <c r="AD58" s="57"/>
      <c r="AE58" s="59"/>
      <c r="AF58" s="52"/>
    </row>
    <row r="59" spans="28:32" ht="14.25">
      <c r="AB59" s="52"/>
      <c r="AC59" s="57"/>
      <c r="AD59" s="57"/>
      <c r="AE59" s="59"/>
      <c r="AF59" s="52"/>
    </row>
    <row r="60" spans="28:32" ht="14.25">
      <c r="AB60" s="52"/>
      <c r="AC60" s="57"/>
      <c r="AD60" s="57"/>
      <c r="AE60" s="59"/>
      <c r="AF60" s="52"/>
    </row>
    <row r="61" spans="28:32" ht="14.25">
      <c r="AB61" s="52"/>
      <c r="AC61" s="57"/>
      <c r="AD61" s="57"/>
      <c r="AE61" s="59"/>
      <c r="AF61" s="52"/>
    </row>
    <row r="62" spans="28:32" ht="14.25">
      <c r="AB62" s="52"/>
      <c r="AC62" s="57"/>
      <c r="AD62" s="57"/>
      <c r="AE62" s="59"/>
      <c r="AF62" s="52"/>
    </row>
    <row r="63" spans="28:32" ht="14.25">
      <c r="AB63" s="52"/>
      <c r="AC63" s="57"/>
      <c r="AD63" s="57"/>
      <c r="AE63" s="59"/>
      <c r="AF63" s="52"/>
    </row>
    <row r="64" spans="28:32" ht="14.25">
      <c r="AB64" s="52"/>
      <c r="AC64" s="57"/>
      <c r="AD64" s="57"/>
      <c r="AE64" s="59"/>
      <c r="AF64" s="52"/>
    </row>
    <row r="65" spans="28:32" ht="14.25">
      <c r="AB65" s="52"/>
      <c r="AC65" s="57"/>
      <c r="AD65" s="57"/>
      <c r="AE65" s="59"/>
      <c r="AF65" s="52"/>
    </row>
    <row r="66" spans="28:32" ht="14.25">
      <c r="AB66" s="52"/>
      <c r="AC66" s="60"/>
      <c r="AD66" s="60"/>
      <c r="AE66" s="60"/>
      <c r="AF66" s="52"/>
    </row>
    <row r="67" spans="28:32" ht="14.25">
      <c r="AB67" s="52"/>
      <c r="AC67" s="55"/>
      <c r="AD67" s="55"/>
      <c r="AE67" s="56"/>
      <c r="AF67" s="52"/>
    </row>
    <row r="68" spans="30:31" ht="14.25">
      <c r="AD68" s="55"/>
      <c r="AE68" s="56"/>
    </row>
  </sheetData>
  <sheetProtection/>
  <mergeCells count="51">
    <mergeCell ref="V14:V15"/>
    <mergeCell ref="K10:M10"/>
    <mergeCell ref="N13:N15"/>
    <mergeCell ref="H13:K13"/>
    <mergeCell ref="L1:M1"/>
    <mergeCell ref="X14:X15"/>
    <mergeCell ref="P9:X11"/>
    <mergeCell ref="V13:W13"/>
    <mergeCell ref="P14:Q14"/>
    <mergeCell ref="R14:S14"/>
    <mergeCell ref="T14:U14"/>
    <mergeCell ref="K6:M6"/>
    <mergeCell ref="W14:W15"/>
    <mergeCell ref="P13:U13"/>
    <mergeCell ref="B9:C9"/>
    <mergeCell ref="D9:G9"/>
    <mergeCell ref="H9:J9"/>
    <mergeCell ref="K9:M9"/>
    <mergeCell ref="B10:C10"/>
    <mergeCell ref="D10:G10"/>
    <mergeCell ref="A1:A36"/>
    <mergeCell ref="B1:K1"/>
    <mergeCell ref="B3:C3"/>
    <mergeCell ref="D3:G3"/>
    <mergeCell ref="H3:J3"/>
    <mergeCell ref="H11:J11"/>
    <mergeCell ref="B8:C8"/>
    <mergeCell ref="D8:G8"/>
    <mergeCell ref="H8:J8"/>
    <mergeCell ref="K3:M3"/>
    <mergeCell ref="B4:C4"/>
    <mergeCell ref="H4:J4"/>
    <mergeCell ref="K4:M4"/>
    <mergeCell ref="B5:C5"/>
    <mergeCell ref="D4:G4"/>
    <mergeCell ref="H5:J5"/>
    <mergeCell ref="E5:F5"/>
    <mergeCell ref="B7:C7"/>
    <mergeCell ref="D7:G7"/>
    <mergeCell ref="H7:J7"/>
    <mergeCell ref="K7:M7"/>
    <mergeCell ref="K8:M8"/>
    <mergeCell ref="B6:C6"/>
    <mergeCell ref="D6:G6"/>
    <mergeCell ref="H6:J6"/>
    <mergeCell ref="O13:O15"/>
    <mergeCell ref="K11:M11"/>
    <mergeCell ref="B13:B15"/>
    <mergeCell ref="C13:C15"/>
    <mergeCell ref="D13:D15"/>
    <mergeCell ref="H10:J10"/>
  </mergeCells>
  <conditionalFormatting sqref="X16:X35">
    <cfRule type="cellIs" priority="3" dxfId="1" operator="greaterThanOrEqual" stopIfTrue="1">
      <formula>$M$16</formula>
    </cfRule>
    <cfRule type="cellIs" priority="4" dxfId="0" operator="lessThan" stopIfTrue="1">
      <formula>$M$16</formula>
    </cfRule>
  </conditionalFormatting>
  <conditionalFormatting sqref="Y16:Y35">
    <cfRule type="cellIs" priority="1" dxfId="1" operator="greaterThanOrEqual" stopIfTrue="1">
      <formula>$M$16</formula>
    </cfRule>
    <cfRule type="cellIs" priority="2" dxfId="0" operator="lessThan" stopIfTrue="1">
      <formula>$M$16</formula>
    </cfRule>
  </conditionalFormatting>
  <printOptions horizontalCentered="1"/>
  <pageMargins left="0.5118110236220472" right="0.5118110236220472" top="0.5511811023622047" bottom="0.35433070866141736" header="0.11811023622047245" footer="0.11811023622047245"/>
  <pageSetup fitToHeight="1" fitToWidth="1" horizontalDpi="600" verticalDpi="600" orientation="landscape" paperSize="9" scale="52" r:id="rId4"/>
  <colBreaks count="2" manualBreakCount="2">
    <brk id="15" max="65535" man="1"/>
    <brk id="32"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2015-07-01T00:36:42Z</dcterms:created>
  <dcterms:modified xsi:type="dcterms:W3CDTF">2020-03-23T03:04:43Z</dcterms:modified>
  <cp:category/>
  <cp:version/>
  <cp:contentType/>
  <cp:contentStatus/>
</cp:coreProperties>
</file>